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0" activeTab="0"/>
  </bookViews>
  <sheets>
    <sheet name="Informacja dodatkowa" sheetId="1" r:id="rId1"/>
  </sheets>
  <definedNames>
    <definedName name="_xlnm.Print_Area" localSheetId="0">'Informacja dodatkowa'!$A$1:$M$290</definedName>
  </definedNames>
  <calcPr fullCalcOnLoad="1"/>
</workbook>
</file>

<file path=xl/comments1.xml><?xml version="1.0" encoding="utf-8"?>
<comments xmlns="http://schemas.openxmlformats.org/spreadsheetml/2006/main">
  <authors>
    <author>kowoc</author>
    <author>jdomanowska</author>
  </authors>
  <commentList>
    <comment ref="B6" authorId="0">
      <text>
        <r>
          <rPr>
            <sz val="9"/>
            <rFont val="Tahoma"/>
            <family val="0"/>
          </rPr>
          <t xml:space="preserve">PEŁNA NAZWA JEDNOSTKI
</t>
        </r>
      </text>
    </comment>
    <comment ref="B10" authorId="0">
      <text>
        <r>
          <rPr>
            <sz val="9"/>
            <rFont val="Tahoma"/>
            <family val="0"/>
          </rPr>
          <t xml:space="preserve">SIEDZIBA ZGODNIE ZE STATUTEM
</t>
        </r>
      </text>
    </comment>
    <comment ref="B15" authorId="0">
      <text>
        <r>
          <rPr>
            <sz val="9"/>
            <rFont val="Tahoma"/>
            <family val="0"/>
          </rPr>
          <t xml:space="preserve">DOKŁADY ADRES - ULICA, KOD, MIASTO
</t>
        </r>
      </text>
    </comment>
    <comment ref="B20" authorId="0">
      <text>
        <r>
          <rPr>
            <sz val="9"/>
            <rFont val="Tahoma"/>
            <family val="0"/>
          </rPr>
          <t>PRZEDMIOT DZIAŁALNOŚCI ZGODNIE ZE STATUTEM</t>
        </r>
      </text>
    </comment>
    <comment ref="C35" authorId="0">
      <text>
        <r>
          <rPr>
            <b/>
            <sz val="9"/>
            <rFont val="Tahoma"/>
            <family val="0"/>
          </rPr>
          <t>WPISAĆ TAK LUB NIE</t>
        </r>
      </text>
    </comment>
    <comment ref="B68" authorId="0">
      <text>
        <r>
          <rPr>
            <sz val="9"/>
            <rFont val="Tahoma"/>
            <family val="0"/>
          </rPr>
          <t>wpisać inne istotne zasady rachunkowości mające wpływ na ocenę sytuacji majątkowej jednostki</t>
        </r>
      </text>
    </comment>
    <comment ref="B101" authorId="0">
      <text>
        <r>
          <rPr>
            <sz val="9"/>
            <rFont val="Tahoma"/>
            <family val="0"/>
          </rPr>
          <t xml:space="preserve">wpisać dane tylko jeżeli jednosta posiada dane o aktualnej cenie rynkowej wskazanej przez rzeczoznawcę </t>
        </r>
      </text>
    </comment>
    <comment ref="B108" authorId="0">
      <text>
        <r>
          <rPr>
            <sz val="9"/>
            <rFont val="Tahoma"/>
            <family val="0"/>
          </rPr>
          <t xml:space="preserve">wpisać, jeśli jednostka dokonała odpisu z tytułu trwałej utraty wartości śr. trwałych
</t>
        </r>
      </text>
    </comment>
    <comment ref="B114" authorId="0">
      <text>
        <r>
          <rPr>
            <sz val="9"/>
            <rFont val="Tahoma"/>
            <family val="0"/>
          </rPr>
          <t xml:space="preserve">NIE DOTYCZY JEDNOSTEK BUDŻETOWYCH
</t>
        </r>
      </text>
    </comment>
    <comment ref="B125" authorId="0">
      <text>
        <r>
          <rPr>
            <sz val="9"/>
            <rFont val="Tahoma"/>
            <family val="0"/>
          </rPr>
          <t>NIE DOTYCZY JEDNOSTEK BUDŻETOWYCH</t>
        </r>
      </text>
    </comment>
    <comment ref="B132" authorId="0">
      <text>
        <r>
          <rPr>
            <sz val="9"/>
            <rFont val="Tahoma"/>
            <family val="0"/>
          </rPr>
          <t xml:space="preserve">NIE DOTYCZY JEDNOSTEK BUDŻETOWYCH
</t>
        </r>
      </text>
    </comment>
    <comment ref="B139" authorId="0">
      <text>
        <r>
          <rPr>
            <sz val="9"/>
            <rFont val="Tahoma"/>
            <family val="0"/>
          </rPr>
          <t>WSKAZAĆ DANE ZGODNIE Z DOKONANYMI ODPISAMI AKTUALIZUJĄCYMI NA KONCIE 290</t>
        </r>
      </text>
    </comment>
    <comment ref="B174" authorId="0">
      <text>
        <r>
          <rPr>
            <sz val="9"/>
            <rFont val="Tahoma"/>
            <family val="0"/>
          </rPr>
          <t xml:space="preserve">NIE DOTYCZY JEDNOSTEK BUDŻETOWYCH
</t>
        </r>
      </text>
    </comment>
    <comment ref="B180" authorId="0">
      <text>
        <r>
          <rPr>
            <sz val="9"/>
            <rFont val="Tahoma"/>
            <family val="0"/>
          </rPr>
          <t>NIE DOTYCZY JEDNOSTEK BUDŻETOWYCH</t>
        </r>
      </text>
    </comment>
    <comment ref="B203" authorId="0">
      <text>
        <r>
          <rPr>
            <sz val="9"/>
            <rFont val="Tahoma"/>
            <family val="0"/>
          </rPr>
          <t xml:space="preserve">WYPEŁNIĆ JEDYNIE, JEŚLI JEDNOSTKA DOKONUJE BIERNYCH LUB CZYNNYCH ROZLICZEŃ MIĘDZYOKRESOWYCH
</t>
        </r>
      </text>
    </comment>
    <comment ref="B213" authorId="0">
      <text>
        <r>
          <rPr>
            <sz val="9"/>
            <rFont val="Tahoma"/>
            <family val="0"/>
          </rPr>
          <t>NIE DOTYCZY JEDNOSTEK BUDŻETOWYCH</t>
        </r>
      </text>
    </comment>
    <comment ref="B220" authorId="0">
      <text>
        <r>
          <rPr>
            <sz val="9"/>
            <rFont val="Tahoma"/>
            <family val="0"/>
          </rPr>
          <t xml:space="preserve">WPISAĆ KWOTY WYPŁACONYCH W 2019 R. ŚWIADCZEŃ
</t>
        </r>
      </text>
    </comment>
    <comment ref="L56" authorId="1">
      <text>
        <r>
          <rPr>
            <sz val="8"/>
            <rFont val="Tahoma"/>
            <family val="0"/>
          </rPr>
          <t xml:space="preserve">wpisać jaki procent należności jest objęty odpisem  </t>
        </r>
      </text>
    </comment>
    <comment ref="C36" authorId="1">
      <text>
        <r>
          <rPr>
            <sz val="8"/>
            <rFont val="Tahoma"/>
            <family val="0"/>
          </rPr>
          <t>w miejsca wykropkowane wpisać dolną granicę od której jednostka zalicza środek do środków trwałych</t>
        </r>
      </text>
    </comment>
    <comment ref="C64" authorId="1">
      <text>
        <r>
          <rPr>
            <sz val="8"/>
            <rFont val="Tahoma"/>
            <family val="0"/>
          </rPr>
          <t>np. odsetki</t>
        </r>
      </text>
    </comment>
    <comment ref="B149" authorId="1">
      <text>
        <r>
          <rPr>
            <sz val="8"/>
            <rFont val="Tahoma"/>
            <family val="0"/>
          </rPr>
          <t>wpisać dane wynikające z ewidencji księgowej dot. rezerw</t>
        </r>
      </text>
    </comment>
    <comment ref="B191" authorId="1">
      <text>
        <r>
          <rPr>
            <sz val="8"/>
            <rFont val="Tahoma"/>
            <family val="0"/>
          </rPr>
          <t>wpisać, jeżeli jednostka posiada takie zobowiązania</t>
        </r>
      </text>
    </comment>
    <comment ref="B232" authorId="1">
      <text>
        <r>
          <rPr>
            <sz val="8"/>
            <rFont val="Tahoma"/>
            <family val="0"/>
          </rPr>
          <t>wpisać, jeżeli jednostka dokonała w 2019 r. odpisów aktualizujących wartość zapasów</t>
        </r>
      </text>
    </comment>
    <comment ref="B238" authorId="1">
      <text>
        <r>
          <rPr>
            <sz val="8"/>
            <rFont val="Tahoma"/>
            <family val="0"/>
          </rPr>
          <t>dotyczy tylko jeśli śr. trwałe w budowie wytworzono we własnym zakresie</t>
        </r>
      </text>
    </comment>
    <comment ref="B245" authorId="1">
      <text>
        <r>
          <rPr>
            <sz val="8"/>
            <rFont val="Tahoma"/>
            <family val="0"/>
          </rPr>
          <t>wykazać zdarzenia, które wystąpiły incydentalnie a miały duży wpływ na wydatki, dochody lub stan majątku np. pożar, otrzymane odszkodowanie</t>
        </r>
      </text>
    </comment>
    <comment ref="B156" authorId="1">
      <text>
        <r>
          <rPr>
            <sz val="8"/>
            <rFont val="Tahoma"/>
            <family val="0"/>
          </rPr>
          <t>nie dotyczy jednostek budżetowych</t>
        </r>
      </text>
    </comment>
    <comment ref="F266" authorId="1">
      <text>
        <r>
          <rPr>
            <b/>
            <sz val="8"/>
            <rFont val="Tahoma"/>
            <family val="0"/>
          </rPr>
          <t xml:space="preserve">jdomanowska: </t>
        </r>
        <r>
          <rPr>
            <sz val="8"/>
            <rFont val="Tahoma"/>
            <family val="2"/>
          </rPr>
          <t>wydatki zaksięgowane na zadaniu "00"</t>
        </r>
      </text>
    </comment>
  </commentList>
</comments>
</file>

<file path=xl/sharedStrings.xml><?xml version="1.0" encoding="utf-8"?>
<sst xmlns="http://schemas.openxmlformats.org/spreadsheetml/2006/main" count="446" uniqueCount="260">
  <si>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</si>
  <si>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</si>
  <si>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</si>
  <si>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</si>
  <si>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</si>
  <si>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</si>
  <si>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</si>
  <si>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</si>
  <si>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</si>
  <si>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</si>
  <si>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</si>
  <si>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</si>
  <si>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</si>
  <si>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</si>
  <si>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</si>
  <si>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</si>
  <si>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1.</t>
  </si>
  <si>
    <r>
      <t xml:space="preserve">Aktywa i pasywa wyceniane są </t>
    </r>
    <r>
      <rPr>
        <sz val="12"/>
        <color indexed="60"/>
        <rFont val="Arial"/>
        <family val="2"/>
      </rPr>
      <t>przy uwzględnieniu nadrzędnych zasad rachunkowości, w sposób przewidziany ustawą o rachunkowości.</t>
    </r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</si>
  <si>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</si>
  <si>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</si>
  <si>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</si>
  <si>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</si>
  <si>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</si>
  <si>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d)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</si>
  <si>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</si>
  <si>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</si>
  <si>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</si>
  <si>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</si>
  <si>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</si>
  <si>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</si>
  <si>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</si>
  <si>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</si>
  <si>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</si>
  <si>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Nazwa grupy rodzajowej składnika aktywów wg układu w bilansie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</si>
  <si>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</si>
  <si>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</si>
  <si>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</si>
  <si>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</si>
  <si>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</si>
  <si>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</si>
  <si>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</si>
  <si>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</si>
  <si>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</si>
  <si>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</si>
  <si>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</si>
  <si>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</si>
  <si>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</si>
  <si>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</si>
  <si>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</si>
  <si>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</si>
  <si>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</si>
  <si>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</si>
  <si>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</si>
  <si>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</si>
  <si>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</si>
  <si>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</si>
  <si>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</si>
  <si>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</si>
  <si>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</si>
  <si>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</si>
  <si>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</si>
  <si>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</si>
  <si>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</si>
  <si>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</si>
  <si>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</si>
  <si>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</si>
  <si>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</si>
  <si>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</si>
  <si>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</si>
  <si>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</si>
  <si>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</si>
  <si>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</si>
  <si>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</si>
  <si>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</si>
  <si>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</si>
  <si>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</si>
  <si>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</si>
  <si>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</si>
  <si>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</si>
  <si>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</si>
  <si>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</si>
  <si>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</si>
  <si>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</si>
  <si>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</si>
  <si>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</si>
  <si>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Dłużne papiery wartościowe</t>
  </si>
  <si>
    <t>1.7.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</si>
  <si>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</si>
  <si>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</si>
  <si>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</si>
  <si>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</si>
  <si>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</si>
  <si>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</si>
  <si>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</si>
  <si>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</si>
  <si>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</si>
  <si>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</si>
  <si>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</si>
  <si>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</si>
  <si>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</si>
  <si>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</si>
  <si>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</si>
  <si>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</si>
  <si>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</si>
  <si>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</si>
  <si>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</si>
  <si>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</si>
  <si>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</si>
  <si>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</si>
  <si>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</si>
  <si>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</si>
  <si>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</si>
  <si>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</si>
  <si>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</si>
  <si>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</si>
  <si>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</si>
  <si>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</si>
  <si>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</si>
  <si>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</si>
  <si>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</si>
  <si>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</si>
  <si>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</si>
  <si>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</si>
  <si>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</si>
  <si>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</si>
  <si>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</si>
  <si>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</si>
  <si>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</si>
  <si>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</si>
  <si>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</si>
  <si>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</si>
  <si>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</si>
  <si>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</si>
  <si>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</si>
  <si>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</si>
  <si>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</si>
  <si>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</si>
  <si>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</si>
  <si>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</si>
  <si>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</si>
  <si>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</si>
  <si>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</si>
  <si>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</si>
  <si>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</si>
  <si>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</si>
  <si>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</si>
  <si>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</si>
  <si>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</si>
  <si>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</si>
  <si>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</si>
  <si>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</si>
  <si>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</si>
  <si>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</si>
  <si>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</si>
  <si>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</si>
  <si>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</si>
  <si>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</si>
  <si>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</si>
  <si>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</si>
  <si>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</si>
  <si>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</si>
  <si>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</si>
  <si>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</si>
  <si>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</si>
  <si>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</si>
  <si>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</si>
  <si>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</si>
  <si>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</si>
  <si>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</si>
  <si>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</si>
  <si>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</si>
  <si>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</si>
  <si>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</si>
  <si>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</si>
  <si>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</si>
  <si>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</si>
  <si>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</si>
  <si>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</si>
  <si>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</si>
  <si>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</si>
  <si>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</si>
  <si>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</si>
  <si>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</si>
  <si>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</si>
  <si>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</si>
  <si>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</si>
  <si>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</si>
  <si>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</si>
  <si>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</si>
  <si>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</si>
  <si>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nie dotyczy</t>
  </si>
  <si>
    <t>TAK</t>
  </si>
  <si>
    <t>NIE</t>
  </si>
  <si>
    <r>
      <t xml:space="preserve">Jednostka dokonuje wyceny aktywów finansowych - </t>
    </r>
    <r>
      <rPr>
        <b/>
        <i/>
        <sz val="12"/>
        <color indexed="10"/>
        <rFont val="Arial"/>
        <family val="2"/>
      </rPr>
      <t>nie dotyczy jednostek budżetowych</t>
    </r>
  </si>
  <si>
    <t>Wskazanie, że sprawozdanie finansowe zawiera dane łączne</t>
  </si>
  <si>
    <t>Inne (ekwiwalenty za urlop)</t>
  </si>
  <si>
    <t>e)</t>
  </si>
  <si>
    <t>f)</t>
  </si>
  <si>
    <t>g)</t>
  </si>
  <si>
    <t>h)</t>
  </si>
  <si>
    <t>powyżej 1 miesiąca</t>
  </si>
  <si>
    <t>powyżej 3 miesięcy</t>
  </si>
  <si>
    <t>powyżej 6 miesięcy</t>
  </si>
  <si>
    <t>powyżej 12 miesięcy</t>
  </si>
  <si>
    <t>Stawka</t>
  </si>
  <si>
    <t>środki trwałe, pozostałe środki trwałe oraz wartości niematerialne i prawne o wartości początkowej przekraczającej  10.000 zł - odpisy amortyzacyjne dokonuje się metodą liniową,  wg stawek stanowiącyh załącznik do ustawy o pdop począwszy od miesiąca następującego po miesiącu oddania do użytkowania - miesięcznie</t>
  </si>
  <si>
    <t>środki trwałe, pozostałe środki trwałe oraz wartości niematerialne i prawne o wartości początkowej przekraczającej  10.000 zł - odpisy amortyzacyjne dokonuje się metodą liniową, \wg stawek stanowiącyh załącznik do ustawy o pdop począwszy od miesiąca następującego po miesiącu oddania do użytkowania - jednorazowo za okres całego roku</t>
  </si>
  <si>
    <t xml:space="preserve">1. </t>
  </si>
  <si>
    <t>dla należności przeterminowanych</t>
  </si>
  <si>
    <t>książki i inne zbiory biblioteczne - jednorazowo przez spisanie w koszty w miesiącu przyjęcia do używania</t>
  </si>
  <si>
    <t>środki dydaktyczne służące procesowi dydaktyczno-wychowawczemu realizowanemu w szkołach i placówkach oświatowych  - jednorazowo przez spisanie w koszty w miesiącu przyjęcia do używania</t>
  </si>
  <si>
    <t>odzież i umundurowanie - jednorazowo przez spisanie w koszty w miesiącu przyjęcia do używania</t>
  </si>
  <si>
    <t>meble i dywany - jednorazowo w koszty w miesiącu przyjęcia do używania</t>
  </si>
  <si>
    <t>inwentarz żywy - jednorazowo w koszty w miesiącu przyjęcia do używania</t>
  </si>
  <si>
    <t>pozostałe środki trwałe oraz wartości niematerialne i prawne o wartości początkowej nie przekraczającej  10.000 zł - jednorazowo w koszty w miesiącu przyjęcia do używania</t>
  </si>
  <si>
    <t>Jednostka dokonuje wyceny materiałów wg cen zakupu</t>
  </si>
  <si>
    <t>Materiały objęte są ewidencją ilościowo-wartościową</t>
  </si>
  <si>
    <t>Jednostka przyjmuje materiały bezpośrednio w koszty</t>
  </si>
  <si>
    <t>W zakresie księgowania materiałów jednostka przyjęła następujące zasady:</t>
  </si>
  <si>
    <t>dla należności nieprzeterminowanych o znacznym stopniu prawdopodobieństwa nieściągalności</t>
  </si>
  <si>
    <t>dla należności od dłużników postawionych w stan likwidacji lub stan upadłości oraz w stosunku do których zostało otwarte postępowanie restrukturyzacyjne lub został złożony wniosek o zatwierdzenie układu w postępowaniu o zatwierdzenie układu</t>
  </si>
  <si>
    <t>dla należności od dłużników w przypadku oddalenia wniosku o ogłoszenie upadłości, jeżeli majątek dłużnika nie wystarcza lub jedynie wystarcza na zaspokojenie kosztów postępowania upadłościowego</t>
  </si>
  <si>
    <t>dla należności kwestionowanych przez dłużników oraz z których zapłatą dłużnik zalega, a według oceny sytuacji majątkowej i finansowej dłużnika spłata należności w umownej kwocie nie jest prawdopodobna</t>
  </si>
  <si>
    <t>dla należności stanowiących równowartość kwot podwyższających, w stosunku do których uprzednio dokonano odpisu aktualizującego</t>
  </si>
  <si>
    <t>nie dotyczy jednostek budżetowych</t>
  </si>
  <si>
    <t>Jednostka stosuje uproszczenie polegające na nierozliczaniu kosztów w czasie</t>
  </si>
  <si>
    <t>Wartości niematerialne i prawne</t>
  </si>
  <si>
    <t>Pozostałe środki trwałe</t>
  </si>
  <si>
    <t>Księgozbiory</t>
  </si>
  <si>
    <t>RAZEM Środki trwałe</t>
  </si>
  <si>
    <t>nakłady na ulepszenie środków trwałych przekraczające wartość 10.000 zł podwyższają wartość początkową tych środków, a nieprzekraczające 10.000 zł odnoszone są w koszty bieżącego okresu jako koszty remontu</t>
  </si>
  <si>
    <t>składniki majątku o wartości początkowej wyższej niż 10.000 zł jednostka zalicza do środków trwałych lub wartości niematerialnych i prawnych. Od tego rodzaju składników majątku jednostka dokonuje odpisów amortyzacyjnych począwszy od miesiąca następującego po miesiącu oddania składnika do użytkowania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</si>
  <si>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umorzenia.</t>
  </si>
  <si>
    <t>Akcje i udziały</t>
  </si>
  <si>
    <t>Dane o odpisach aktualizujących wartość należności, ze wskazaniem stanu na początek roku obrotowego, zwiększeniach, wykorzystaniu, rozwiązaniu i stanie na koniec roku obrotowego z uwzględnieniem należności finansowych jednostek samorządu terytorialnego (stan zagrożonych pożyczek)</t>
  </si>
  <si>
    <t>Podział zobowiązań długoterminowych o pozostałym od dnia bilansowego, przewidywanym umową lub wynikającym z innego tytułu prawnego, okresie spłaty:</t>
  </si>
  <si>
    <t>Łączna kwota zobowiązań zabezpieczonych na majątku jednostki ze wskazaniem charakteru i formy tych zabezpieczeń.</t>
  </si>
  <si>
    <t>Koszt wytworzenia środków trwałych w budowie, w tym odsetki oraz różnice kursowe, które powiększyły koszt wytworzenia środków trwałych w budowie w roku obrotowym.</t>
  </si>
  <si>
    <t>.....................................</t>
  </si>
  <si>
    <t>.........................................</t>
  </si>
  <si>
    <t xml:space="preserve">   Główny księgowy</t>
  </si>
  <si>
    <t xml:space="preserve">                data</t>
  </si>
  <si>
    <t>Dyrektor</t>
  </si>
  <si>
    <t>Symbol jednostki</t>
  </si>
  <si>
    <t>ROK 2020</t>
  </si>
  <si>
    <t>Załącznik nr 1 do pisma nr FK.3251.16.2020</t>
  </si>
  <si>
    <t>Wykaz istotnych pozycji czynnych i biernych rozliczeń międzyokresowych, w tym kwota czynnych rozliczeń międzyokresowych kosztów stanowiących różnicę między wartością otrzymanych finansowych składników aktywów a zobowiązaniem zapłaty za nie.</t>
  </si>
  <si>
    <t>3.1</t>
  </si>
  <si>
    <t>3.2</t>
  </si>
  <si>
    <t>Inne</t>
  </si>
  <si>
    <t>Kwota zrealizowanych wydatków związanych z zapobieganiem Covid19</t>
  </si>
  <si>
    <t>Inne (dotacje, środki unijne)</t>
  </si>
  <si>
    <t>Wydatki z budżetu</t>
  </si>
  <si>
    <t>B-59</t>
  </si>
  <si>
    <t>Szkoła Podstawowa nr 44 im. UNICEF</t>
  </si>
  <si>
    <t>ul. Gen.Grota-Roweckiego 6, 41-907 Bytom</t>
  </si>
  <si>
    <t>Naucznie i wychowanie</t>
  </si>
  <si>
    <t>składniki majątku o wartości początkowej poniżej 150zł jednostka zalicza bezpośrednio w koszty</t>
  </si>
  <si>
    <t>składniki majątku o wartości początkowej wyższej niż 150zł a niższej niż 10.000 zł jednostka zalicza do pozostałych środków trwałych lub wartości niematerialnych i prawnych. Od tego rodzaju składników majątku jednostka dokonuje jednorazowych odpisów amortyzacyjnych w miesiącu przyjęcia do użytkowania</t>
  </si>
  <si>
    <t xml:space="preserve">       ....19.03.2021..........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</si>
</sst>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%\ &quot;wartości nalezności&quot;"/>
    <numFmt numFmtId="165" formatCode="0%\ &quot;wartości nalezności&quot;"/>
    <numFmt numFmtId="166" formatCode="0%\ &quot;wartości należności&quot;"/>
  </numFmts>
  <fonts count="59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1" fillId="37" borderId="0" applyNumberFormat="0" applyBorder="0" applyAlignment="0" applyProtection="0"/>
    <xf numFmtId="0" fontId="3" fillId="36" borderId="8" applyNumberFormat="0" applyAlignment="0" applyProtection="0"/>
    <xf numFmtId="0" fontId="52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7" fillId="39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0" fillId="40" borderId="0" xfId="0" applyFont="1" applyFill="1" applyAlignment="1">
      <alignment horizontal="left" vertical="center"/>
    </xf>
    <xf numFmtId="0" fontId="10" fillId="40" borderId="0" xfId="0" applyFont="1" applyFill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41" borderId="11" xfId="0" applyFont="1" applyFill="1" applyBorder="1" applyAlignment="1">
      <alignment horizontal="center"/>
    </xf>
    <xf numFmtId="0" fontId="11" fillId="41" borderId="12" xfId="0" applyFont="1" applyFill="1" applyBorder="1" applyAlignment="1">
      <alignment horizontal="center" vertical="center"/>
    </xf>
    <xf numFmtId="0" fontId="11" fillId="41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9" fillId="41" borderId="12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1" fillId="41" borderId="15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4" fontId="10" fillId="42" borderId="17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4" fontId="10" fillId="42" borderId="18" xfId="0" applyNumberFormat="1" applyFont="1" applyFill="1" applyBorder="1" applyAlignment="1">
      <alignment horizontal="right" vertical="center"/>
    </xf>
    <xf numFmtId="0" fontId="11" fillId="41" borderId="11" xfId="0" applyFont="1" applyFill="1" applyBorder="1" applyAlignment="1">
      <alignment horizontal="center" wrapText="1"/>
    </xf>
    <xf numFmtId="0" fontId="11" fillId="41" borderId="12" xfId="0" applyFont="1" applyFill="1" applyBorder="1" applyAlignment="1">
      <alignment horizontal="center" wrapText="1"/>
    </xf>
    <xf numFmtId="0" fontId="11" fillId="41" borderId="16" xfId="0" applyFont="1" applyFill="1" applyBorder="1" applyAlignment="1">
      <alignment horizontal="center" wrapText="1"/>
    </xf>
    <xf numFmtId="0" fontId="11" fillId="42" borderId="14" xfId="0" applyFont="1" applyFill="1" applyBorder="1" applyAlignment="1">
      <alignment horizontal="center" vertical="center"/>
    </xf>
    <xf numFmtId="4" fontId="11" fillId="42" borderId="19" xfId="0" applyNumberFormat="1" applyFont="1" applyFill="1" applyBorder="1" applyAlignment="1">
      <alignment horizontal="right" vertical="center"/>
    </xf>
    <xf numFmtId="4" fontId="11" fillId="42" borderId="18" xfId="0" applyNumberFormat="1" applyFont="1" applyFill="1" applyBorder="1" applyAlignment="1">
      <alignment horizontal="right" vertical="center"/>
    </xf>
    <xf numFmtId="0" fontId="11" fillId="41" borderId="15" xfId="0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/>
    </xf>
    <xf numFmtId="0" fontId="11" fillId="41" borderId="17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top"/>
    </xf>
    <xf numFmtId="4" fontId="10" fillId="42" borderId="17" xfId="0" applyNumberFormat="1" applyFont="1" applyFill="1" applyBorder="1" applyAlignment="1">
      <alignment/>
    </xf>
    <xf numFmtId="4" fontId="10" fillId="42" borderId="19" xfId="0" applyNumberFormat="1" applyFont="1" applyFill="1" applyBorder="1" applyAlignment="1">
      <alignment/>
    </xf>
    <xf numFmtId="4" fontId="10" fillId="42" borderId="18" xfId="0" applyNumberFormat="1" applyFont="1" applyFill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19" fillId="41" borderId="15" xfId="0" applyFont="1" applyFill="1" applyBorder="1" applyAlignment="1">
      <alignment horizontal="center"/>
    </xf>
    <xf numFmtId="0" fontId="19" fillId="41" borderId="17" xfId="0" applyFont="1" applyFill="1" applyBorder="1" applyAlignment="1">
      <alignment horizontal="center"/>
    </xf>
    <xf numFmtId="0" fontId="11" fillId="41" borderId="17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top"/>
    </xf>
    <xf numFmtId="4" fontId="11" fillId="42" borderId="19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9" fillId="41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9" fillId="41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4" fontId="10" fillId="42" borderId="22" xfId="0" applyNumberFormat="1" applyFont="1" applyFill="1" applyBorder="1" applyAlignment="1">
      <alignment/>
    </xf>
    <xf numFmtId="4" fontId="10" fillId="43" borderId="25" xfId="0" applyNumberFormat="1" applyFont="1" applyFill="1" applyBorder="1" applyAlignment="1">
      <alignment/>
    </xf>
    <xf numFmtId="4" fontId="10" fillId="44" borderId="15" xfId="0" applyNumberFormat="1" applyFont="1" applyFill="1" applyBorder="1" applyAlignment="1">
      <alignment/>
    </xf>
    <xf numFmtId="4" fontId="10" fillId="44" borderId="17" xfId="0" applyNumberFormat="1" applyFont="1" applyFill="1" applyBorder="1" applyAlignment="1">
      <alignment/>
    </xf>
    <xf numFmtId="4" fontId="10" fillId="44" borderId="22" xfId="0" applyNumberFormat="1" applyFont="1" applyFill="1" applyBorder="1" applyAlignment="1">
      <alignment/>
    </xf>
    <xf numFmtId="4" fontId="10" fillId="45" borderId="25" xfId="0" applyNumberFormat="1" applyFont="1" applyFill="1" applyBorder="1" applyAlignment="1">
      <alignment/>
    </xf>
    <xf numFmtId="4" fontId="10" fillId="42" borderId="25" xfId="0" applyNumberFormat="1" applyFont="1" applyFill="1" applyBorder="1" applyAlignment="1">
      <alignment/>
    </xf>
    <xf numFmtId="4" fontId="10" fillId="42" borderId="26" xfId="0" applyNumberFormat="1" applyFont="1" applyFill="1" applyBorder="1" applyAlignment="1">
      <alignment/>
    </xf>
    <xf numFmtId="0" fontId="10" fillId="40" borderId="1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4" fontId="10" fillId="45" borderId="15" xfId="0" applyNumberFormat="1" applyFont="1" applyFill="1" applyBorder="1" applyAlignment="1" applyProtection="1">
      <alignment/>
      <protection locked="0"/>
    </xf>
    <xf numFmtId="4" fontId="10" fillId="45" borderId="17" xfId="0" applyNumberFormat="1" applyFont="1" applyFill="1" applyBorder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/>
      <protection locked="0"/>
    </xf>
    <xf numFmtId="4" fontId="10" fillId="0" borderId="17" xfId="0" applyNumberFormat="1" applyFont="1" applyBorder="1" applyAlignment="1" applyProtection="1">
      <alignment/>
      <protection locked="0"/>
    </xf>
    <xf numFmtId="4" fontId="10" fillId="42" borderId="15" xfId="0" applyNumberFormat="1" applyFont="1" applyFill="1" applyBorder="1" applyAlignment="1" applyProtection="1">
      <alignment/>
      <protection locked="0"/>
    </xf>
    <xf numFmtId="4" fontId="10" fillId="42" borderId="17" xfId="0" applyNumberFormat="1" applyFont="1" applyFill="1" applyBorder="1" applyAlignment="1" applyProtection="1">
      <alignment/>
      <protection locked="0"/>
    </xf>
    <xf numFmtId="4" fontId="10" fillId="45" borderId="22" xfId="0" applyNumberFormat="1" applyFont="1" applyFill="1" applyBorder="1" applyAlignment="1" applyProtection="1">
      <alignment/>
      <protection locked="0"/>
    </xf>
    <xf numFmtId="4" fontId="10" fillId="0" borderId="22" xfId="0" applyNumberFormat="1" applyFont="1" applyBorder="1" applyAlignment="1" applyProtection="1">
      <alignment/>
      <protection locked="0"/>
    </xf>
    <xf numFmtId="4" fontId="10" fillId="42" borderId="22" xfId="0" applyNumberFormat="1" applyFont="1" applyFill="1" applyBorder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4" fontId="10" fillId="0" borderId="19" xfId="0" applyNumberFormat="1" applyFont="1" applyBorder="1" applyAlignment="1" applyProtection="1">
      <alignment horizontal="right" vertical="center"/>
      <protection locked="0"/>
    </xf>
    <xf numFmtId="4" fontId="10" fillId="0" borderId="15" xfId="0" applyNumberFormat="1" applyFont="1" applyBorder="1" applyAlignment="1" applyProtection="1">
      <alignment horizontal="right"/>
      <protection locked="0"/>
    </xf>
    <xf numFmtId="4" fontId="10" fillId="0" borderId="19" xfId="0" applyNumberFormat="1" applyFont="1" applyBorder="1" applyAlignment="1" applyProtection="1">
      <alignment horizontal="right"/>
      <protection locked="0"/>
    </xf>
    <xf numFmtId="0" fontId="13" fillId="0" borderId="15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3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right"/>
      <protection locked="0"/>
    </xf>
    <xf numFmtId="4" fontId="10" fillId="0" borderId="15" xfId="0" applyNumberFormat="1" applyFont="1" applyFill="1" applyBorder="1" applyAlignment="1" applyProtection="1">
      <alignment/>
      <protection locked="0"/>
    </xf>
    <xf numFmtId="4" fontId="10" fillId="0" borderId="17" xfId="0" applyNumberFormat="1" applyFont="1" applyFill="1" applyBorder="1" applyAlignment="1" applyProtection="1">
      <alignment/>
      <protection locked="0"/>
    </xf>
    <xf numFmtId="4" fontId="10" fillId="0" borderId="19" xfId="0" applyNumberFormat="1" applyFont="1" applyBorder="1" applyAlignment="1" applyProtection="1">
      <alignment/>
      <protection locked="0"/>
    </xf>
    <xf numFmtId="4" fontId="10" fillId="0" borderId="18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vertical="top"/>
      <protection locked="0"/>
    </xf>
    <xf numFmtId="0" fontId="11" fillId="41" borderId="11" xfId="0" applyFont="1" applyFill="1" applyBorder="1" applyAlignment="1" applyProtection="1">
      <alignment horizontal="center" wrapText="1"/>
      <protection locked="0"/>
    </xf>
    <xf numFmtId="0" fontId="11" fillId="41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9" fillId="44" borderId="13" xfId="0" applyFont="1" applyFill="1" applyBorder="1" applyAlignment="1">
      <alignment horizontal="left" vertical="center" wrapText="1"/>
    </xf>
    <xf numFmtId="0" fontId="19" fillId="44" borderId="15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42" borderId="13" xfId="0" applyFont="1" applyFill="1" applyBorder="1" applyAlignment="1">
      <alignment horizontal="left" vertical="center" wrapText="1"/>
    </xf>
    <xf numFmtId="0" fontId="19" fillId="42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40" borderId="0" xfId="0" applyFont="1" applyFill="1" applyAlignment="1">
      <alignment horizontal="left" vertical="center"/>
    </xf>
    <xf numFmtId="0" fontId="19" fillId="42" borderId="14" xfId="0" applyFont="1" applyFill="1" applyBorder="1" applyAlignment="1">
      <alignment horizontal="left" vertical="center" wrapText="1"/>
    </xf>
    <xf numFmtId="0" fontId="19" fillId="42" borderId="19" xfId="0" applyFont="1" applyFill="1" applyBorder="1" applyAlignment="1">
      <alignment horizontal="left" vertical="center" wrapText="1"/>
    </xf>
    <xf numFmtId="0" fontId="20" fillId="42" borderId="13" xfId="0" applyFont="1" applyFill="1" applyBorder="1" applyAlignment="1">
      <alignment horizontal="left" vertical="center" wrapText="1"/>
    </xf>
    <xf numFmtId="0" fontId="20" fillId="42" borderId="15" xfId="0" applyFont="1" applyFill="1" applyBorder="1" applyAlignment="1">
      <alignment horizontal="left" vertical="center" wrapText="1"/>
    </xf>
    <xf numFmtId="0" fontId="19" fillId="45" borderId="13" xfId="0" applyFont="1" applyFill="1" applyBorder="1" applyAlignment="1">
      <alignment horizontal="left" vertical="center" wrapText="1"/>
    </xf>
    <xf numFmtId="0" fontId="19" fillId="45" borderId="15" xfId="0" applyFont="1" applyFill="1" applyBorder="1" applyAlignment="1">
      <alignment horizontal="left" vertical="center" wrapText="1"/>
    </xf>
    <xf numFmtId="0" fontId="11" fillId="41" borderId="12" xfId="0" applyFont="1" applyFill="1" applyBorder="1" applyAlignment="1">
      <alignment horizontal="center" vertical="center" wrapText="1"/>
    </xf>
    <xf numFmtId="4" fontId="10" fillId="0" borderId="19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1" fillId="41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1" fillId="42" borderId="14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41" borderId="12" xfId="0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center" vertical="center"/>
    </xf>
    <xf numFmtId="0" fontId="11" fillId="41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/>
    </xf>
    <xf numFmtId="0" fontId="11" fillId="41" borderId="13" xfId="0" applyFont="1" applyFill="1" applyBorder="1" applyAlignment="1">
      <alignment horizontal="center" vertical="center"/>
    </xf>
    <xf numFmtId="4" fontId="10" fillId="42" borderId="27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1" fillId="41" borderId="29" xfId="0" applyFont="1" applyFill="1" applyBorder="1" applyAlignment="1" applyProtection="1">
      <alignment horizontal="center" vertical="center" wrapText="1"/>
      <protection locked="0"/>
    </xf>
    <xf numFmtId="0" fontId="11" fillId="41" borderId="30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>
      <alignment horizontal="center" vertical="top"/>
    </xf>
    <xf numFmtId="0" fontId="14" fillId="0" borderId="15" xfId="0" applyFont="1" applyBorder="1" applyAlignment="1">
      <alignment horizontal="left" vertical="center" wrapText="1"/>
    </xf>
    <xf numFmtId="0" fontId="11" fillId="41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>
      <alignment/>
    </xf>
    <xf numFmtId="0" fontId="19" fillId="41" borderId="11" xfId="0" applyFont="1" applyFill="1" applyBorder="1" applyAlignment="1">
      <alignment horizontal="center" vertical="center"/>
    </xf>
    <xf numFmtId="0" fontId="19" fillId="41" borderId="13" xfId="0" applyFont="1" applyFill="1" applyBorder="1" applyAlignment="1">
      <alignment horizontal="center" vertical="center"/>
    </xf>
    <xf numFmtId="0" fontId="19" fillId="41" borderId="12" xfId="0" applyFont="1" applyFill="1" applyBorder="1" applyAlignment="1">
      <alignment horizontal="center" vertical="center"/>
    </xf>
    <xf numFmtId="0" fontId="19" fillId="41" borderId="15" xfId="0" applyFont="1" applyFill="1" applyBorder="1" applyAlignment="1">
      <alignment horizontal="center" vertical="center"/>
    </xf>
    <xf numFmtId="0" fontId="19" fillId="41" borderId="16" xfId="0" applyFont="1" applyFill="1" applyBorder="1" applyAlignment="1">
      <alignment horizontal="center" vertical="center"/>
    </xf>
    <xf numFmtId="0" fontId="11" fillId="41" borderId="1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1" fillId="42" borderId="27" xfId="0" applyFont="1" applyFill="1" applyBorder="1" applyAlignment="1">
      <alignment horizontal="left" vertical="center" wrapText="1"/>
    </xf>
    <xf numFmtId="0" fontId="11" fillId="42" borderId="35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19" xfId="0" applyFont="1" applyBorder="1" applyAlignment="1">
      <alignment horizontal="left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1" borderId="16" xfId="0" applyFont="1" applyFill="1" applyBorder="1" applyAlignment="1">
      <alignment horizontal="center" vertical="center" wrapText="1"/>
    </xf>
    <xf numFmtId="0" fontId="11" fillId="41" borderId="17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10" fillId="42" borderId="17" xfId="0" applyNumberFormat="1" applyFont="1" applyFill="1" applyBorder="1" applyAlignment="1">
      <alignment horizontal="right" vertical="center"/>
    </xf>
    <xf numFmtId="4" fontId="10" fillId="42" borderId="18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40" borderId="15" xfId="0" applyFont="1" applyFill="1" applyBorder="1" applyAlignment="1" applyProtection="1">
      <alignment horizontal="left" vertical="center" wrapText="1"/>
      <protection locked="0"/>
    </xf>
    <xf numFmtId="0" fontId="10" fillId="40" borderId="32" xfId="0" applyFont="1" applyFill="1" applyBorder="1" applyAlignment="1" applyProtection="1">
      <alignment horizontal="left" vertical="center" wrapText="1"/>
      <protection locked="0"/>
    </xf>
    <xf numFmtId="0" fontId="10" fillId="40" borderId="33" xfId="0" applyFont="1" applyFill="1" applyBorder="1" applyAlignment="1" applyProtection="1">
      <alignment horizontal="left" vertical="center" wrapText="1"/>
      <protection locked="0"/>
    </xf>
    <xf numFmtId="0" fontId="10" fillId="40" borderId="0" xfId="0" applyFont="1" applyFill="1" applyAlignment="1" applyProtection="1">
      <alignment horizontal="left" vertical="center" wrapText="1"/>
      <protection locked="0"/>
    </xf>
    <xf numFmtId="0" fontId="10" fillId="40" borderId="0" xfId="0" applyFont="1" applyFill="1" applyAlignment="1">
      <alignment horizontal="left" vertical="center" wrapText="1"/>
    </xf>
    <xf numFmtId="0" fontId="11" fillId="40" borderId="0" xfId="0" applyFont="1" applyFill="1" applyAlignment="1" applyProtection="1">
      <alignment horizontal="left" vertical="center" wrapText="1"/>
      <protection locked="0"/>
    </xf>
    <xf numFmtId="0" fontId="11" fillId="40" borderId="0" xfId="0" applyFont="1" applyFill="1" applyAlignment="1" applyProtection="1">
      <alignment horizontal="left" vertical="center"/>
      <protection locked="0"/>
    </xf>
    <xf numFmtId="0" fontId="11" fillId="40" borderId="0" xfId="0" applyFont="1" applyFill="1" applyAlignment="1" applyProtection="1">
      <alignment horizontal="left" vertical="center"/>
      <protection locked="0"/>
    </xf>
    <xf numFmtId="0" fontId="17" fillId="40" borderId="0" xfId="0" applyFont="1" applyFill="1" applyAlignment="1">
      <alignment horizontal="left" vertical="center"/>
    </xf>
    <xf numFmtId="49" fontId="11" fillId="0" borderId="0" xfId="0" applyNumberFormat="1" applyFont="1" applyAlignment="1">
      <alignment horizontal="center" vertical="top"/>
    </xf>
    <xf numFmtId="166" fontId="10" fillId="4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0" xfId="0" applyFont="1" applyFill="1" applyAlignment="1" applyProtection="1">
      <alignment horizontal="left" vertical="center"/>
      <protection locked="0"/>
    </xf>
    <xf numFmtId="0" fontId="10" fillId="40" borderId="34" xfId="0" applyFont="1" applyFill="1" applyBorder="1" applyAlignment="1" applyProtection="1">
      <alignment horizontal="left" vertical="center" wrapText="1"/>
      <protection locked="0"/>
    </xf>
    <xf numFmtId="0" fontId="11" fillId="41" borderId="29" xfId="0" applyFont="1" applyFill="1" applyBorder="1" applyAlignment="1">
      <alignment horizontal="center" vertical="center" wrapText="1"/>
    </xf>
    <xf numFmtId="0" fontId="11" fillId="41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2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1" fillId="41" borderId="32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1" fillId="41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4" fontId="11" fillId="42" borderId="19" xfId="0" applyNumberFormat="1" applyFont="1" applyFill="1" applyBorder="1" applyAlignment="1">
      <alignment/>
    </xf>
    <xf numFmtId="0" fontId="10" fillId="4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1"/>
  <sheetViews>
    <sheetView tabSelected="1" view="pageBreakPreview" zoomScale="85" zoomScaleSheetLayoutView="85" zoomScalePageLayoutView="0" workbookViewId="0" topLeftCell="A31">
      <selection activeCell="C46" sqref="C46:J46"/>
    </sheetView>
  </sheetViews>
  <sheetFormatPr defaultColWidth="11.57421875" defaultRowHeight="12.75"/>
  <cols>
    <col min="1" max="1" width="7.00390625" style="1" customWidth="1"/>
    <col min="2" max="2" width="5.140625" style="2" customWidth="1"/>
    <col min="3" max="3" width="11.57421875" style="2" customWidth="1"/>
    <col min="4" max="4" width="15.28125" style="2" customWidth="1"/>
    <col min="5" max="5" width="17.28125" style="2" customWidth="1"/>
    <col min="6" max="6" width="17.57421875" style="2" customWidth="1"/>
    <col min="7" max="11" width="17.8515625" style="2" customWidth="1"/>
    <col min="12" max="12" width="24.7109375" style="2" customWidth="1"/>
    <col min="13" max="13" width="21.28125" style="2" customWidth="1"/>
    <col min="14" max="16384" width="11.57421875" style="2" customWidth="1"/>
  </cols>
  <sheetData>
    <row r="1" ht="15">
      <c r="M1" s="47" t="s">
        <v>245</v>
      </c>
    </row>
    <row r="2" spans="1:12" ht="1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ht="15">
      <c r="M3" s="8"/>
    </row>
    <row r="4" spans="1:12" ht="15.75">
      <c r="A4" s="3" t="s">
        <v>1</v>
      </c>
      <c r="B4" s="106" t="s">
        <v>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3" ht="15.75">
      <c r="A5" s="3" t="s">
        <v>16</v>
      </c>
      <c r="M5" s="8" t="s">
        <v>253</v>
      </c>
    </row>
    <row r="6" spans="1:13" ht="15.75">
      <c r="A6" s="3" t="s">
        <v>3</v>
      </c>
      <c r="B6" s="106" t="s">
        <v>4</v>
      </c>
      <c r="C6" s="106"/>
      <c r="D6" s="106"/>
      <c r="E6" s="106"/>
      <c r="F6" s="106"/>
      <c r="G6" s="4"/>
      <c r="H6" s="4"/>
      <c r="I6" s="4"/>
      <c r="J6" s="4"/>
      <c r="K6" s="4"/>
      <c r="L6" s="4"/>
      <c r="M6" s="96" t="s">
        <v>243</v>
      </c>
    </row>
    <row r="7" spans="1:3" ht="9" customHeight="1">
      <c r="A7" s="3"/>
      <c r="B7" s="4"/>
      <c r="C7" s="5"/>
    </row>
    <row r="8" spans="1:12" ht="15.75">
      <c r="A8" s="3"/>
      <c r="B8" s="200" t="s">
        <v>254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ht="9" customHeight="1"/>
    <row r="10" spans="1:12" ht="15.75">
      <c r="A10" s="3" t="s">
        <v>5</v>
      </c>
      <c r="B10" s="106" t="s">
        <v>6</v>
      </c>
      <c r="C10" s="106"/>
      <c r="D10" s="106"/>
      <c r="E10" s="106"/>
      <c r="F10" s="106"/>
      <c r="G10" s="4"/>
      <c r="H10" s="4"/>
      <c r="I10" s="4"/>
      <c r="J10" s="4"/>
      <c r="K10" s="4"/>
      <c r="L10" s="4"/>
    </row>
    <row r="11" spans="1:3" ht="9" customHeight="1">
      <c r="A11" s="3"/>
      <c r="B11" s="4"/>
      <c r="C11" s="5"/>
    </row>
    <row r="12" spans="1:12" s="67" customFormat="1" ht="15.75">
      <c r="A12" s="94"/>
      <c r="B12" s="201" t="s">
        <v>255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12" s="67" customFormat="1" ht="15.75">
      <c r="A13" s="94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</row>
    <row r="14" ht="9" customHeight="1"/>
    <row r="15" spans="1:12" ht="15.75">
      <c r="A15" s="3" t="s">
        <v>7</v>
      </c>
      <c r="B15" s="106" t="s">
        <v>8</v>
      </c>
      <c r="C15" s="106"/>
      <c r="D15" s="106"/>
      <c r="E15" s="106"/>
      <c r="F15" s="106"/>
      <c r="G15" s="4"/>
      <c r="H15" s="4"/>
      <c r="I15" s="4"/>
      <c r="J15" s="4"/>
      <c r="K15" s="4"/>
      <c r="L15" s="4"/>
    </row>
    <row r="16" spans="1:3" ht="9" customHeight="1">
      <c r="A16" s="3"/>
      <c r="B16" s="4"/>
      <c r="C16" s="5"/>
    </row>
    <row r="17" spans="1:12" s="67" customFormat="1" ht="15.75">
      <c r="A17" s="94"/>
      <c r="B17" s="201" t="s">
        <v>255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</row>
    <row r="18" spans="1:12" s="67" customFormat="1" ht="15.75">
      <c r="A18" s="94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</row>
    <row r="19" ht="9" customHeight="1"/>
    <row r="20" spans="1:12" ht="15.75">
      <c r="A20" s="3" t="s">
        <v>9</v>
      </c>
      <c r="B20" s="106" t="s">
        <v>10</v>
      </c>
      <c r="C20" s="106"/>
      <c r="D20" s="106"/>
      <c r="E20" s="106"/>
      <c r="F20" s="106"/>
      <c r="G20" s="4"/>
      <c r="H20" s="4"/>
      <c r="I20" s="4"/>
      <c r="J20" s="4"/>
      <c r="K20" s="4"/>
      <c r="L20" s="4"/>
    </row>
    <row r="21" spans="1:3" ht="9" customHeight="1">
      <c r="A21" s="3"/>
      <c r="B21" s="4"/>
      <c r="C21" s="5"/>
    </row>
    <row r="22" spans="1:12" s="67" customFormat="1" ht="15.75">
      <c r="A22" s="94"/>
      <c r="B22" s="200" t="s">
        <v>256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</row>
    <row r="23" spans="1:12" s="67" customFormat="1" ht="15.75">
      <c r="A23" s="94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</row>
    <row r="24" spans="1:12" ht="15.75">
      <c r="A24" s="3" t="s">
        <v>11</v>
      </c>
      <c r="B24" s="106" t="s">
        <v>12</v>
      </c>
      <c r="C24" s="106"/>
      <c r="D24" s="106"/>
      <c r="E24" s="106"/>
      <c r="F24" s="106"/>
      <c r="G24" s="4"/>
      <c r="H24" s="4"/>
      <c r="I24" s="4"/>
      <c r="J24" s="4"/>
      <c r="K24" s="4"/>
      <c r="L24" s="4"/>
    </row>
    <row r="25" spans="1:3" ht="9" customHeight="1">
      <c r="A25" s="3"/>
      <c r="B25" s="4"/>
      <c r="C25" s="5"/>
    </row>
    <row r="26" spans="1:12" ht="15.75">
      <c r="A26" s="3"/>
      <c r="B26" s="202" t="s">
        <v>244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</row>
    <row r="27" ht="9" customHeight="1"/>
    <row r="28" spans="1:12" ht="29.25" customHeight="1">
      <c r="A28" s="3" t="s">
        <v>13</v>
      </c>
      <c r="B28" s="118" t="s">
        <v>194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3" ht="9" customHeight="1">
      <c r="A29" s="3"/>
      <c r="B29" s="4"/>
      <c r="C29" s="5"/>
    </row>
    <row r="30" spans="1:12" ht="15.75">
      <c r="A30" s="3"/>
      <c r="B30" s="119" t="s">
        <v>190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</row>
    <row r="31" ht="9" customHeight="1"/>
    <row r="32" spans="1:12" ht="15.75">
      <c r="A32" s="3" t="s">
        <v>14</v>
      </c>
      <c r="B32" s="106" t="s">
        <v>15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3" ht="15.75">
      <c r="A33" s="3"/>
      <c r="B33" s="4"/>
      <c r="C33" s="5"/>
    </row>
    <row r="34" spans="1:12" ht="12.75" customHeight="1">
      <c r="A34" s="3"/>
      <c r="B34" s="6" t="s">
        <v>16</v>
      </c>
      <c r="C34" s="197" t="s">
        <v>17</v>
      </c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11" ht="12.75" customHeight="1">
      <c r="A35" s="3"/>
      <c r="B35" s="6" t="s">
        <v>18</v>
      </c>
      <c r="C35" s="205" t="s">
        <v>19</v>
      </c>
      <c r="D35" s="205"/>
      <c r="E35" s="205"/>
      <c r="F35" s="205"/>
      <c r="G35" s="205"/>
      <c r="H35" s="205"/>
      <c r="I35" s="205"/>
      <c r="J35" s="205"/>
      <c r="K35" s="205"/>
    </row>
    <row r="36" spans="1:11" ht="15.75">
      <c r="A36" s="3"/>
      <c r="B36" s="7" t="s">
        <v>20</v>
      </c>
      <c r="C36" s="195" t="s">
        <v>257</v>
      </c>
      <c r="D36" s="196"/>
      <c r="E36" s="196"/>
      <c r="F36" s="196"/>
      <c r="G36" s="196"/>
      <c r="H36" s="196"/>
      <c r="I36" s="196"/>
      <c r="J36" s="206"/>
      <c r="K36" s="66" t="s">
        <v>191</v>
      </c>
    </row>
    <row r="37" spans="1:11" ht="50.25" customHeight="1">
      <c r="A37" s="3"/>
      <c r="B37" s="7" t="s">
        <v>21</v>
      </c>
      <c r="C37" s="194" t="s">
        <v>258</v>
      </c>
      <c r="D37" s="194"/>
      <c r="E37" s="194"/>
      <c r="F37" s="194"/>
      <c r="G37" s="194"/>
      <c r="H37" s="194"/>
      <c r="I37" s="194"/>
      <c r="J37" s="194"/>
      <c r="K37" s="66" t="s">
        <v>191</v>
      </c>
    </row>
    <row r="38" spans="1:11" ht="48.75" customHeight="1">
      <c r="A38" s="3"/>
      <c r="B38" s="7" t="s">
        <v>22</v>
      </c>
      <c r="C38" s="194" t="s">
        <v>231</v>
      </c>
      <c r="D38" s="194"/>
      <c r="E38" s="194"/>
      <c r="F38" s="194"/>
      <c r="G38" s="194"/>
      <c r="H38" s="194"/>
      <c r="I38" s="194"/>
      <c r="J38" s="194"/>
      <c r="K38" s="66" t="s">
        <v>191</v>
      </c>
    </row>
    <row r="39" spans="1:11" ht="33.75" customHeight="1">
      <c r="A39" s="3"/>
      <c r="B39" s="7" t="s">
        <v>23</v>
      </c>
      <c r="C39" s="194" t="s">
        <v>230</v>
      </c>
      <c r="D39" s="194"/>
      <c r="E39" s="194"/>
      <c r="F39" s="194"/>
      <c r="G39" s="194"/>
      <c r="H39" s="194"/>
      <c r="I39" s="194"/>
      <c r="J39" s="194"/>
      <c r="K39" s="66" t="s">
        <v>191</v>
      </c>
    </row>
    <row r="40" spans="1:12" ht="27" customHeight="1">
      <c r="A40" s="3"/>
      <c r="B40" s="6" t="s">
        <v>13</v>
      </c>
      <c r="C40" s="197" t="s">
        <v>24</v>
      </c>
      <c r="D40" s="197"/>
      <c r="E40" s="197"/>
      <c r="F40" s="197"/>
      <c r="G40" s="197"/>
      <c r="H40" s="197"/>
      <c r="I40" s="197"/>
      <c r="J40" s="197"/>
      <c r="K40" s="197"/>
      <c r="L40" s="197"/>
    </row>
    <row r="41" spans="1:11" ht="15.75">
      <c r="A41" s="3"/>
      <c r="B41" s="7" t="s">
        <v>20</v>
      </c>
      <c r="C41" s="194" t="s">
        <v>209</v>
      </c>
      <c r="D41" s="194"/>
      <c r="E41" s="194"/>
      <c r="F41" s="194"/>
      <c r="G41" s="194"/>
      <c r="H41" s="194"/>
      <c r="I41" s="194"/>
      <c r="J41" s="194"/>
      <c r="K41" s="66" t="s">
        <v>191</v>
      </c>
    </row>
    <row r="42" spans="1:11" ht="30" customHeight="1">
      <c r="A42" s="3"/>
      <c r="B42" s="7" t="s">
        <v>21</v>
      </c>
      <c r="C42" s="194" t="s">
        <v>210</v>
      </c>
      <c r="D42" s="194"/>
      <c r="E42" s="194"/>
      <c r="F42" s="194"/>
      <c r="G42" s="194"/>
      <c r="H42" s="194"/>
      <c r="I42" s="194"/>
      <c r="J42" s="194"/>
      <c r="K42" s="66" t="s">
        <v>191</v>
      </c>
    </row>
    <row r="43" spans="1:11" ht="15.75">
      <c r="A43" s="3"/>
      <c r="B43" s="7" t="s">
        <v>22</v>
      </c>
      <c r="C43" s="194" t="s">
        <v>211</v>
      </c>
      <c r="D43" s="194"/>
      <c r="E43" s="194"/>
      <c r="F43" s="194"/>
      <c r="G43" s="194"/>
      <c r="H43" s="194"/>
      <c r="I43" s="194"/>
      <c r="J43" s="194"/>
      <c r="K43" s="66" t="s">
        <v>191</v>
      </c>
    </row>
    <row r="44" spans="1:11" ht="15.75">
      <c r="A44" s="3"/>
      <c r="B44" s="7" t="s">
        <v>23</v>
      </c>
      <c r="C44" s="194" t="s">
        <v>212</v>
      </c>
      <c r="D44" s="194"/>
      <c r="E44" s="194"/>
      <c r="F44" s="194"/>
      <c r="G44" s="194"/>
      <c r="H44" s="194"/>
      <c r="I44" s="194"/>
      <c r="J44" s="194"/>
      <c r="K44" s="66" t="s">
        <v>191</v>
      </c>
    </row>
    <row r="45" spans="1:11" ht="15.75">
      <c r="A45" s="3"/>
      <c r="B45" s="7" t="s">
        <v>196</v>
      </c>
      <c r="C45" s="194" t="s">
        <v>213</v>
      </c>
      <c r="D45" s="194"/>
      <c r="E45" s="194"/>
      <c r="F45" s="194"/>
      <c r="G45" s="194"/>
      <c r="H45" s="194"/>
      <c r="I45" s="194"/>
      <c r="J45" s="194"/>
      <c r="K45" s="66" t="s">
        <v>192</v>
      </c>
    </row>
    <row r="46" spans="1:11" ht="33" customHeight="1">
      <c r="A46" s="3"/>
      <c r="B46" s="7" t="s">
        <v>197</v>
      </c>
      <c r="C46" s="194" t="s">
        <v>214</v>
      </c>
      <c r="D46" s="194"/>
      <c r="E46" s="194"/>
      <c r="F46" s="194"/>
      <c r="G46" s="194"/>
      <c r="H46" s="194"/>
      <c r="I46" s="194"/>
      <c r="J46" s="194"/>
      <c r="K46" s="66" t="s">
        <v>191</v>
      </c>
    </row>
    <row r="47" spans="1:11" ht="48.75" customHeight="1">
      <c r="A47" s="3"/>
      <c r="B47" s="7" t="s">
        <v>198</v>
      </c>
      <c r="C47" s="194" t="s">
        <v>205</v>
      </c>
      <c r="D47" s="194"/>
      <c r="E47" s="194"/>
      <c r="F47" s="194"/>
      <c r="G47" s="194"/>
      <c r="H47" s="194"/>
      <c r="I47" s="194"/>
      <c r="J47" s="194"/>
      <c r="K47" s="66" t="s">
        <v>192</v>
      </c>
    </row>
    <row r="48" spans="1:11" ht="49.5" customHeight="1">
      <c r="A48" s="3"/>
      <c r="B48" s="7" t="s">
        <v>199</v>
      </c>
      <c r="C48" s="194" t="s">
        <v>206</v>
      </c>
      <c r="D48" s="194"/>
      <c r="E48" s="194"/>
      <c r="F48" s="194"/>
      <c r="G48" s="194"/>
      <c r="H48" s="194"/>
      <c r="I48" s="194"/>
      <c r="J48" s="194"/>
      <c r="K48" s="66" t="s">
        <v>191</v>
      </c>
    </row>
    <row r="49" spans="1:12" ht="18" customHeight="1">
      <c r="A49" s="3"/>
      <c r="B49" s="6" t="s">
        <v>14</v>
      </c>
      <c r="C49" s="198" t="s">
        <v>193</v>
      </c>
      <c r="D49" s="198"/>
      <c r="E49" s="198"/>
      <c r="F49" s="198"/>
      <c r="G49" s="198"/>
      <c r="H49" s="198"/>
      <c r="I49" s="198"/>
      <c r="J49" s="198"/>
      <c r="K49" s="198"/>
      <c r="L49" s="198"/>
    </row>
    <row r="50" spans="1:12" ht="18" customHeight="1">
      <c r="A50" s="3"/>
      <c r="B50" s="6" t="s">
        <v>25</v>
      </c>
      <c r="C50" s="198" t="s">
        <v>218</v>
      </c>
      <c r="D50" s="198"/>
      <c r="E50" s="198"/>
      <c r="F50" s="198"/>
      <c r="G50" s="198"/>
      <c r="H50" s="198"/>
      <c r="I50" s="198"/>
      <c r="J50" s="198"/>
      <c r="K50" s="198" t="s">
        <v>191</v>
      </c>
      <c r="L50" s="198" t="s">
        <v>192</v>
      </c>
    </row>
    <row r="51" spans="1:11" ht="17.25" customHeight="1">
      <c r="A51" s="3"/>
      <c r="B51" s="7" t="s">
        <v>20</v>
      </c>
      <c r="C51" s="194" t="s">
        <v>215</v>
      </c>
      <c r="D51" s="194"/>
      <c r="E51" s="194"/>
      <c r="F51" s="194"/>
      <c r="G51" s="194"/>
      <c r="H51" s="194"/>
      <c r="I51" s="194"/>
      <c r="J51" s="194"/>
      <c r="K51" s="66" t="s">
        <v>191</v>
      </c>
    </row>
    <row r="52" spans="1:11" ht="17.25" customHeight="1">
      <c r="A52" s="3"/>
      <c r="B52" s="7" t="s">
        <v>21</v>
      </c>
      <c r="C52" s="194" t="s">
        <v>216</v>
      </c>
      <c r="D52" s="194"/>
      <c r="E52" s="194"/>
      <c r="F52" s="194"/>
      <c r="G52" s="194"/>
      <c r="H52" s="194"/>
      <c r="I52" s="194"/>
      <c r="J52" s="194"/>
      <c r="K52" s="66" t="s">
        <v>191</v>
      </c>
    </row>
    <row r="53" spans="1:11" ht="17.25" customHeight="1">
      <c r="A53" s="3"/>
      <c r="B53" s="7" t="s">
        <v>22</v>
      </c>
      <c r="C53" s="194" t="s">
        <v>217</v>
      </c>
      <c r="D53" s="194"/>
      <c r="E53" s="194"/>
      <c r="F53" s="194"/>
      <c r="G53" s="194"/>
      <c r="H53" s="194"/>
      <c r="I53" s="194"/>
      <c r="J53" s="194"/>
      <c r="K53" s="66" t="s">
        <v>191</v>
      </c>
    </row>
    <row r="54" spans="1:12" ht="16.5" customHeight="1">
      <c r="A54" s="3"/>
      <c r="B54" s="6" t="s">
        <v>26</v>
      </c>
      <c r="C54" s="198" t="s">
        <v>27</v>
      </c>
      <c r="D54" s="198"/>
      <c r="E54" s="198"/>
      <c r="F54" s="198"/>
      <c r="G54" s="198"/>
      <c r="H54" s="198"/>
      <c r="I54" s="198"/>
      <c r="J54" s="198"/>
      <c r="K54" s="198"/>
      <c r="L54" s="198"/>
    </row>
    <row r="55" spans="1:13" ht="27.75" customHeight="1">
      <c r="A55" s="3"/>
      <c r="B55" s="7" t="s">
        <v>20</v>
      </c>
      <c r="C55" s="195" t="s">
        <v>208</v>
      </c>
      <c r="D55" s="196"/>
      <c r="E55" s="196"/>
      <c r="F55" s="196"/>
      <c r="G55" s="196"/>
      <c r="H55" s="196"/>
      <c r="I55" s="154"/>
      <c r="J55" s="155"/>
      <c r="K55" s="66"/>
      <c r="L55" s="229" t="s">
        <v>204</v>
      </c>
      <c r="M55" s="230"/>
    </row>
    <row r="56" spans="1:13" ht="15.75" customHeight="1">
      <c r="A56" s="3"/>
      <c r="B56" s="7"/>
      <c r="C56" s="195" t="s">
        <v>200</v>
      </c>
      <c r="D56" s="196"/>
      <c r="E56" s="196"/>
      <c r="F56" s="196"/>
      <c r="G56" s="196"/>
      <c r="H56" s="196"/>
      <c r="I56" s="154"/>
      <c r="J56" s="155"/>
      <c r="K56" s="66" t="s">
        <v>192</v>
      </c>
      <c r="L56" s="204">
        <v>0</v>
      </c>
      <c r="M56" s="134"/>
    </row>
    <row r="57" spans="1:13" ht="15.75" customHeight="1">
      <c r="A57" s="3"/>
      <c r="B57" s="7"/>
      <c r="C57" s="195" t="s">
        <v>201</v>
      </c>
      <c r="D57" s="196"/>
      <c r="E57" s="196"/>
      <c r="F57" s="196"/>
      <c r="G57" s="196"/>
      <c r="H57" s="196"/>
      <c r="I57" s="154"/>
      <c r="J57" s="155"/>
      <c r="K57" s="66" t="s">
        <v>191</v>
      </c>
      <c r="L57" s="204">
        <v>1</v>
      </c>
      <c r="M57" s="134"/>
    </row>
    <row r="58" spans="1:13" ht="15.75" customHeight="1">
      <c r="A58" s="3"/>
      <c r="B58" s="7"/>
      <c r="C58" s="195" t="s">
        <v>202</v>
      </c>
      <c r="D58" s="196"/>
      <c r="E58" s="196"/>
      <c r="F58" s="196"/>
      <c r="G58" s="196"/>
      <c r="H58" s="196"/>
      <c r="I58" s="154"/>
      <c r="J58" s="155"/>
      <c r="K58" s="66" t="s">
        <v>192</v>
      </c>
      <c r="L58" s="204">
        <v>0</v>
      </c>
      <c r="M58" s="134"/>
    </row>
    <row r="59" spans="1:13" ht="18" customHeight="1">
      <c r="A59" s="3"/>
      <c r="B59" s="7"/>
      <c r="C59" s="195" t="s">
        <v>203</v>
      </c>
      <c r="D59" s="196"/>
      <c r="E59" s="196"/>
      <c r="F59" s="196"/>
      <c r="G59" s="196"/>
      <c r="H59" s="196"/>
      <c r="I59" s="154"/>
      <c r="J59" s="155"/>
      <c r="K59" s="66" t="s">
        <v>192</v>
      </c>
      <c r="L59" s="204">
        <v>0</v>
      </c>
      <c r="M59" s="134"/>
    </row>
    <row r="60" spans="1:13" ht="27.75" customHeight="1">
      <c r="A60" s="3"/>
      <c r="B60" s="7" t="s">
        <v>21</v>
      </c>
      <c r="C60" s="195" t="s">
        <v>219</v>
      </c>
      <c r="D60" s="196"/>
      <c r="E60" s="196"/>
      <c r="F60" s="196"/>
      <c r="G60" s="196"/>
      <c r="H60" s="196"/>
      <c r="I60" s="154"/>
      <c r="J60" s="155"/>
      <c r="K60" s="66" t="s">
        <v>192</v>
      </c>
      <c r="L60" s="204">
        <v>0</v>
      </c>
      <c r="M60" s="134"/>
    </row>
    <row r="61" spans="1:13" ht="42" customHeight="1">
      <c r="A61" s="3"/>
      <c r="B61" s="7" t="s">
        <v>22</v>
      </c>
      <c r="C61" s="195" t="s">
        <v>220</v>
      </c>
      <c r="D61" s="196"/>
      <c r="E61" s="196"/>
      <c r="F61" s="196"/>
      <c r="G61" s="196"/>
      <c r="H61" s="196"/>
      <c r="I61" s="154"/>
      <c r="J61" s="155"/>
      <c r="K61" s="66" t="s">
        <v>192</v>
      </c>
      <c r="L61" s="204">
        <v>0</v>
      </c>
      <c r="M61" s="134"/>
    </row>
    <row r="62" spans="1:13" ht="45.75" customHeight="1">
      <c r="A62" s="3"/>
      <c r="B62" s="7" t="s">
        <v>23</v>
      </c>
      <c r="C62" s="195" t="s">
        <v>221</v>
      </c>
      <c r="D62" s="196"/>
      <c r="E62" s="196"/>
      <c r="F62" s="196"/>
      <c r="G62" s="196"/>
      <c r="H62" s="196"/>
      <c r="I62" s="154"/>
      <c r="J62" s="155"/>
      <c r="K62" s="66" t="s">
        <v>192</v>
      </c>
      <c r="L62" s="204">
        <v>0</v>
      </c>
      <c r="M62" s="134"/>
    </row>
    <row r="63" spans="1:13" ht="45.75" customHeight="1">
      <c r="A63" s="3"/>
      <c r="B63" s="7" t="s">
        <v>196</v>
      </c>
      <c r="C63" s="195" t="s">
        <v>222</v>
      </c>
      <c r="D63" s="196"/>
      <c r="E63" s="196"/>
      <c r="F63" s="196"/>
      <c r="G63" s="196"/>
      <c r="H63" s="196"/>
      <c r="I63" s="154"/>
      <c r="J63" s="155"/>
      <c r="K63" s="66" t="s">
        <v>192</v>
      </c>
      <c r="L63" s="204">
        <v>0</v>
      </c>
      <c r="M63" s="134"/>
    </row>
    <row r="64" spans="1:13" ht="32.25" customHeight="1">
      <c r="A64" s="3"/>
      <c r="B64" s="7" t="s">
        <v>197</v>
      </c>
      <c r="C64" s="195" t="s">
        <v>223</v>
      </c>
      <c r="D64" s="196"/>
      <c r="E64" s="196"/>
      <c r="F64" s="196"/>
      <c r="G64" s="196"/>
      <c r="H64" s="196"/>
      <c r="I64" s="154"/>
      <c r="J64" s="155"/>
      <c r="K64" s="66" t="s">
        <v>191</v>
      </c>
      <c r="L64" s="204">
        <v>1</v>
      </c>
      <c r="M64" s="134"/>
    </row>
    <row r="65" spans="1:12" ht="38.25" customHeight="1">
      <c r="A65" s="3"/>
      <c r="B65" s="6" t="s">
        <v>28</v>
      </c>
      <c r="C65" s="195" t="s">
        <v>225</v>
      </c>
      <c r="D65" s="196"/>
      <c r="E65" s="196"/>
      <c r="F65" s="196"/>
      <c r="G65" s="196"/>
      <c r="H65" s="196"/>
      <c r="I65" s="154"/>
      <c r="J65" s="155"/>
      <c r="K65" s="66" t="s">
        <v>191</v>
      </c>
      <c r="L65" s="67"/>
    </row>
    <row r="66" spans="1:12" ht="15.75">
      <c r="A66" s="3"/>
      <c r="B66" s="6"/>
      <c r="C66" s="198"/>
      <c r="D66" s="198"/>
      <c r="E66" s="198"/>
      <c r="F66" s="198"/>
      <c r="G66" s="198"/>
      <c r="H66" s="198"/>
      <c r="I66" s="198"/>
      <c r="J66" s="198"/>
      <c r="K66" s="198"/>
      <c r="L66" s="198"/>
    </row>
    <row r="67" ht="15"/>
    <row r="68" spans="1:12" ht="15.75">
      <c r="A68" s="3" t="s">
        <v>29</v>
      </c>
      <c r="B68" s="106" t="s">
        <v>30</v>
      </c>
      <c r="C68" s="106"/>
      <c r="D68" s="106"/>
      <c r="E68" s="106"/>
      <c r="F68" s="106"/>
      <c r="G68" s="106"/>
      <c r="H68" s="106"/>
      <c r="I68" s="106"/>
      <c r="J68" s="106"/>
      <c r="K68" s="4"/>
      <c r="L68" s="4"/>
    </row>
    <row r="69" spans="1:3" ht="9" customHeight="1">
      <c r="A69" s="3"/>
      <c r="B69" s="4"/>
      <c r="C69" s="5"/>
    </row>
    <row r="70" spans="1:12" ht="15.75">
      <c r="A70" s="3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</row>
    <row r="71" ht="9" customHeight="1"/>
    <row r="72" spans="1:12" ht="15.75">
      <c r="A72" s="3" t="s">
        <v>31</v>
      </c>
      <c r="B72" s="106" t="s">
        <v>32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ht="15.75">
      <c r="A73" s="3" t="s">
        <v>207</v>
      </c>
    </row>
    <row r="74" spans="1:13" ht="50.25" customHeight="1">
      <c r="A74" s="3" t="s">
        <v>3</v>
      </c>
      <c r="B74" s="118" t="s">
        <v>232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5"/>
    </row>
    <row r="75" ht="15.75" thickBot="1"/>
    <row r="76" spans="1:13" s="10" customFormat="1" ht="50.25" customHeight="1">
      <c r="A76" s="210" t="s">
        <v>33</v>
      </c>
      <c r="B76" s="211"/>
      <c r="C76" s="211"/>
      <c r="D76" s="211"/>
      <c r="E76" s="17" t="s">
        <v>226</v>
      </c>
      <c r="F76" s="17" t="s">
        <v>34</v>
      </c>
      <c r="G76" s="17" t="s">
        <v>35</v>
      </c>
      <c r="H76" s="17" t="s">
        <v>36</v>
      </c>
      <c r="I76" s="17" t="s">
        <v>37</v>
      </c>
      <c r="J76" s="18" t="s">
        <v>38</v>
      </c>
      <c r="K76" s="55" t="s">
        <v>229</v>
      </c>
      <c r="L76" s="51" t="s">
        <v>227</v>
      </c>
      <c r="M76" s="51" t="s">
        <v>228</v>
      </c>
    </row>
    <row r="77" spans="1:13" ht="8.25" customHeight="1">
      <c r="A77" s="48"/>
      <c r="B77" s="49"/>
      <c r="C77" s="49"/>
      <c r="D77" s="49"/>
      <c r="E77" s="49"/>
      <c r="F77" s="49"/>
      <c r="G77" s="49"/>
      <c r="H77" s="49"/>
      <c r="I77" s="49"/>
      <c r="J77" s="50"/>
      <c r="K77" s="56"/>
      <c r="L77" s="52"/>
      <c r="M77" s="52"/>
    </row>
    <row r="78" spans="1:13" ht="12.75" customHeight="1">
      <c r="A78" s="124" t="s">
        <v>39</v>
      </c>
      <c r="B78" s="125"/>
      <c r="C78" s="125"/>
      <c r="D78" s="125"/>
      <c r="E78" s="68">
        <v>37532.47</v>
      </c>
      <c r="F78" s="68">
        <v>482720</v>
      </c>
      <c r="G78" s="68">
        <v>3832103.2</v>
      </c>
      <c r="H78" s="68"/>
      <c r="I78" s="68"/>
      <c r="J78" s="69"/>
      <c r="K78" s="63">
        <f>SUM(F78:J78)</f>
        <v>4314823.2</v>
      </c>
      <c r="L78" s="74">
        <v>695724.69</v>
      </c>
      <c r="M78" s="74">
        <v>27989.94</v>
      </c>
    </row>
    <row r="79" spans="1:13" ht="12.75" customHeight="1">
      <c r="A79" s="122" t="s">
        <v>40</v>
      </c>
      <c r="B79" s="123"/>
      <c r="C79" s="123"/>
      <c r="D79" s="123"/>
      <c r="E79" s="32">
        <f aca="true" t="shared" si="0" ref="E79:K79">SUM(E80:E82)</f>
        <v>0</v>
      </c>
      <c r="F79" s="32">
        <f t="shared" si="0"/>
        <v>0</v>
      </c>
      <c r="G79" s="32">
        <f t="shared" si="0"/>
        <v>0</v>
      </c>
      <c r="H79" s="32">
        <f t="shared" si="0"/>
        <v>0</v>
      </c>
      <c r="I79" s="32">
        <f t="shared" si="0"/>
        <v>0</v>
      </c>
      <c r="J79" s="35">
        <f t="shared" si="0"/>
        <v>0</v>
      </c>
      <c r="K79" s="35">
        <f t="shared" si="0"/>
        <v>0</v>
      </c>
      <c r="L79" s="58">
        <f>SUM(L80:L82)</f>
        <v>56358.65</v>
      </c>
      <c r="M79" s="58">
        <f>SUM(M80:M82)</f>
        <v>0</v>
      </c>
    </row>
    <row r="80" spans="1:13" ht="12.75" customHeight="1">
      <c r="A80" s="108" t="s">
        <v>41</v>
      </c>
      <c r="B80" s="109"/>
      <c r="C80" s="109"/>
      <c r="D80" s="109"/>
      <c r="E80" s="70"/>
      <c r="F80" s="70"/>
      <c r="G80" s="70"/>
      <c r="H80" s="70"/>
      <c r="I80" s="70"/>
      <c r="J80" s="71"/>
      <c r="K80" s="59">
        <f>SUM(F80:J80)</f>
        <v>0</v>
      </c>
      <c r="L80" s="75"/>
      <c r="M80" s="75"/>
    </row>
    <row r="81" spans="1:13" ht="12.75" customHeight="1">
      <c r="A81" s="108" t="s">
        <v>42</v>
      </c>
      <c r="B81" s="109"/>
      <c r="C81" s="109"/>
      <c r="D81" s="109"/>
      <c r="E81" s="70"/>
      <c r="F81" s="70"/>
      <c r="G81" s="70"/>
      <c r="H81" s="70"/>
      <c r="I81" s="70"/>
      <c r="J81" s="71"/>
      <c r="K81" s="59">
        <f>SUM(F81:J81)</f>
        <v>0</v>
      </c>
      <c r="L81" s="75">
        <v>56358.65</v>
      </c>
      <c r="M81" s="75"/>
    </row>
    <row r="82" spans="1:13" ht="12.75" customHeight="1">
      <c r="A82" s="108" t="s">
        <v>43</v>
      </c>
      <c r="B82" s="109"/>
      <c r="C82" s="109"/>
      <c r="D82" s="109"/>
      <c r="E82" s="70"/>
      <c r="F82" s="70"/>
      <c r="G82" s="70"/>
      <c r="H82" s="70"/>
      <c r="I82" s="70"/>
      <c r="J82" s="71"/>
      <c r="K82" s="59">
        <f>SUM(F82:J82)</f>
        <v>0</v>
      </c>
      <c r="L82" s="75"/>
      <c r="M82" s="75"/>
    </row>
    <row r="83" spans="1:13" ht="12.75" customHeight="1">
      <c r="A83" s="122" t="s">
        <v>44</v>
      </c>
      <c r="B83" s="123"/>
      <c r="C83" s="123"/>
      <c r="D83" s="123"/>
      <c r="E83" s="32">
        <f aca="true" t="shared" si="1" ref="E83:K83">SUM(E84:E86)</f>
        <v>0</v>
      </c>
      <c r="F83" s="32">
        <f t="shared" si="1"/>
        <v>0</v>
      </c>
      <c r="G83" s="32">
        <f t="shared" si="1"/>
        <v>0</v>
      </c>
      <c r="H83" s="32">
        <f t="shared" si="1"/>
        <v>0</v>
      </c>
      <c r="I83" s="32">
        <f t="shared" si="1"/>
        <v>0</v>
      </c>
      <c r="J83" s="35">
        <f t="shared" si="1"/>
        <v>0</v>
      </c>
      <c r="K83" s="35">
        <f t="shared" si="1"/>
        <v>0</v>
      </c>
      <c r="L83" s="58">
        <v>69385.51</v>
      </c>
      <c r="M83" s="58">
        <f>SUM(M84:M86)</f>
        <v>0</v>
      </c>
    </row>
    <row r="84" spans="1:13" ht="12.75" customHeight="1">
      <c r="A84" s="108" t="s">
        <v>45</v>
      </c>
      <c r="B84" s="109"/>
      <c r="C84" s="109"/>
      <c r="D84" s="109"/>
      <c r="E84" s="70"/>
      <c r="F84" s="70"/>
      <c r="G84" s="70"/>
      <c r="H84" s="70"/>
      <c r="I84" s="70"/>
      <c r="J84" s="71"/>
      <c r="K84" s="59">
        <f>SUM(F84:J84)</f>
        <v>0</v>
      </c>
      <c r="L84" s="75"/>
      <c r="M84" s="75"/>
    </row>
    <row r="85" spans="1:13" ht="12.75" customHeight="1">
      <c r="A85" s="108" t="s">
        <v>46</v>
      </c>
      <c r="B85" s="109"/>
      <c r="C85" s="109"/>
      <c r="D85" s="109"/>
      <c r="E85" s="70"/>
      <c r="F85" s="70"/>
      <c r="G85" s="70"/>
      <c r="H85" s="70"/>
      <c r="I85" s="70"/>
      <c r="J85" s="71"/>
      <c r="K85" s="59">
        <f>SUM(F85:J85)</f>
        <v>0</v>
      </c>
      <c r="L85" s="75">
        <v>69385.51</v>
      </c>
      <c r="M85" s="75"/>
    </row>
    <row r="86" spans="1:13" ht="12.75" customHeight="1">
      <c r="A86" s="108" t="s">
        <v>47</v>
      </c>
      <c r="B86" s="109"/>
      <c r="C86" s="109"/>
      <c r="D86" s="109"/>
      <c r="E86" s="70"/>
      <c r="F86" s="70"/>
      <c r="G86" s="70"/>
      <c r="H86" s="70"/>
      <c r="I86" s="70"/>
      <c r="J86" s="71"/>
      <c r="K86" s="59">
        <f>SUM(F86:J86)</f>
        <v>0</v>
      </c>
      <c r="L86" s="75"/>
      <c r="M86" s="75"/>
    </row>
    <row r="87" spans="1:13" ht="12.75" customHeight="1">
      <c r="A87" s="110" t="s">
        <v>48</v>
      </c>
      <c r="B87" s="111"/>
      <c r="C87" s="111"/>
      <c r="D87" s="111"/>
      <c r="E87" s="60">
        <f aca="true" t="shared" si="2" ref="E87:K87">E78+E79-E83</f>
        <v>37532.47</v>
      </c>
      <c r="F87" s="60">
        <f t="shared" si="2"/>
        <v>482720</v>
      </c>
      <c r="G87" s="60">
        <f t="shared" si="2"/>
        <v>3832103.2</v>
      </c>
      <c r="H87" s="60">
        <f t="shared" si="2"/>
        <v>0</v>
      </c>
      <c r="I87" s="60">
        <f t="shared" si="2"/>
        <v>0</v>
      </c>
      <c r="J87" s="61">
        <f t="shared" si="2"/>
        <v>0</v>
      </c>
      <c r="K87" s="61">
        <f t="shared" si="2"/>
        <v>4314823.2</v>
      </c>
      <c r="L87" s="62">
        <f>L78+L79-L83</f>
        <v>682697.83</v>
      </c>
      <c r="M87" s="62">
        <f>M78+M79-M83</f>
        <v>27989.94</v>
      </c>
    </row>
    <row r="88" spans="1:13" ht="8.25" customHeight="1">
      <c r="A88" s="103"/>
      <c r="B88" s="104"/>
      <c r="C88" s="104"/>
      <c r="D88" s="104"/>
      <c r="E88" s="104"/>
      <c r="F88" s="104"/>
      <c r="G88" s="104"/>
      <c r="H88" s="104"/>
      <c r="I88" s="104"/>
      <c r="J88" s="105"/>
      <c r="K88" s="56"/>
      <c r="L88" s="54"/>
      <c r="M88" s="54"/>
    </row>
    <row r="89" spans="1:13" ht="12.75" customHeight="1">
      <c r="A89" s="124" t="s">
        <v>49</v>
      </c>
      <c r="B89" s="125"/>
      <c r="C89" s="125"/>
      <c r="D89" s="125"/>
      <c r="E89" s="68">
        <v>37532.47</v>
      </c>
      <c r="F89" s="68"/>
      <c r="G89" s="68">
        <v>1263871.11</v>
      </c>
      <c r="H89" s="68"/>
      <c r="I89" s="68"/>
      <c r="J89" s="69"/>
      <c r="K89" s="63">
        <f>SUM(F89:J89)</f>
        <v>1263871.11</v>
      </c>
      <c r="L89" s="74">
        <v>695724.69</v>
      </c>
      <c r="M89" s="74">
        <v>27989.94</v>
      </c>
    </row>
    <row r="90" spans="1:13" ht="12.75" customHeight="1">
      <c r="A90" s="122" t="s">
        <v>50</v>
      </c>
      <c r="B90" s="123"/>
      <c r="C90" s="123"/>
      <c r="D90" s="123"/>
      <c r="E90" s="32">
        <f aca="true" t="shared" si="3" ref="E90:J90">SUM(E91:E93)</f>
        <v>0</v>
      </c>
      <c r="F90" s="32">
        <f t="shared" si="3"/>
        <v>0</v>
      </c>
      <c r="G90" s="32">
        <v>103238.38</v>
      </c>
      <c r="H90" s="32">
        <f t="shared" si="3"/>
        <v>0</v>
      </c>
      <c r="I90" s="32">
        <f t="shared" si="3"/>
        <v>0</v>
      </c>
      <c r="J90" s="35">
        <f t="shared" si="3"/>
        <v>0</v>
      </c>
      <c r="K90" s="35">
        <v>103238.38</v>
      </c>
      <c r="L90" s="58">
        <v>56358.65</v>
      </c>
      <c r="M90" s="58">
        <f>SUM(M91:M93)</f>
        <v>0</v>
      </c>
    </row>
    <row r="91" spans="1:13" ht="12.75" customHeight="1">
      <c r="A91" s="108" t="s">
        <v>41</v>
      </c>
      <c r="B91" s="109"/>
      <c r="C91" s="109"/>
      <c r="D91" s="109"/>
      <c r="E91" s="70"/>
      <c r="F91" s="70"/>
      <c r="G91" s="70"/>
      <c r="H91" s="70"/>
      <c r="I91" s="70"/>
      <c r="J91" s="71"/>
      <c r="K91" s="59">
        <f>SUM(F91:J91)</f>
        <v>0</v>
      </c>
      <c r="L91" s="75"/>
      <c r="M91" s="75"/>
    </row>
    <row r="92" spans="1:13" ht="12.75" customHeight="1">
      <c r="A92" s="108" t="s">
        <v>51</v>
      </c>
      <c r="B92" s="109"/>
      <c r="C92" s="109"/>
      <c r="D92" s="109"/>
      <c r="E92" s="70"/>
      <c r="F92" s="70"/>
      <c r="G92" s="70">
        <v>103238.38</v>
      </c>
      <c r="H92" s="70"/>
      <c r="I92" s="70"/>
      <c r="J92" s="71"/>
      <c r="K92" s="59">
        <f>SUM(F92:J92)</f>
        <v>103238.38</v>
      </c>
      <c r="L92" s="75"/>
      <c r="M92" s="75"/>
    </row>
    <row r="93" spans="1:13" ht="12.75" customHeight="1">
      <c r="A93" s="108" t="s">
        <v>47</v>
      </c>
      <c r="B93" s="109"/>
      <c r="C93" s="109"/>
      <c r="D93" s="109"/>
      <c r="E93" s="70"/>
      <c r="F93" s="70"/>
      <c r="G93" s="70"/>
      <c r="H93" s="70"/>
      <c r="I93" s="70"/>
      <c r="J93" s="71"/>
      <c r="K93" s="59">
        <f>SUM(F93:J93)</f>
        <v>0</v>
      </c>
      <c r="L93" s="75">
        <v>56358.65</v>
      </c>
      <c r="M93" s="75"/>
    </row>
    <row r="94" spans="1:13" ht="12.75" customHeight="1">
      <c r="A94" s="122" t="s">
        <v>52</v>
      </c>
      <c r="B94" s="123"/>
      <c r="C94" s="123"/>
      <c r="D94" s="123"/>
      <c r="E94" s="72"/>
      <c r="F94" s="72"/>
      <c r="G94" s="72"/>
      <c r="H94" s="72"/>
      <c r="I94" s="72"/>
      <c r="J94" s="73"/>
      <c r="K94" s="64">
        <f>SUM(F94:J94)</f>
        <v>0</v>
      </c>
      <c r="L94" s="76">
        <v>69385.51</v>
      </c>
      <c r="M94" s="76"/>
    </row>
    <row r="95" spans="1:13" ht="12.75" customHeight="1">
      <c r="A95" s="110" t="s">
        <v>53</v>
      </c>
      <c r="B95" s="111"/>
      <c r="C95" s="111"/>
      <c r="D95" s="111"/>
      <c r="E95" s="60">
        <f aca="true" t="shared" si="4" ref="E95:K95">E89+E90-E94</f>
        <v>37532.47</v>
      </c>
      <c r="F95" s="60">
        <f t="shared" si="4"/>
        <v>0</v>
      </c>
      <c r="G95" s="60">
        <f t="shared" si="4"/>
        <v>1367109.4900000002</v>
      </c>
      <c r="H95" s="60">
        <f t="shared" si="4"/>
        <v>0</v>
      </c>
      <c r="I95" s="60">
        <f t="shared" si="4"/>
        <v>0</v>
      </c>
      <c r="J95" s="61">
        <f t="shared" si="4"/>
        <v>0</v>
      </c>
      <c r="K95" s="61">
        <f t="shared" si="4"/>
        <v>1367109.4900000002</v>
      </c>
      <c r="L95" s="62">
        <f>L89+L90-L94</f>
        <v>682697.83</v>
      </c>
      <c r="M95" s="62">
        <f>M89+M90-M94</f>
        <v>27989.94</v>
      </c>
    </row>
    <row r="96" spans="1:13" ht="8.25" customHeight="1">
      <c r="A96" s="103"/>
      <c r="B96" s="104"/>
      <c r="C96" s="104"/>
      <c r="D96" s="104"/>
      <c r="E96" s="104"/>
      <c r="F96" s="104"/>
      <c r="G96" s="104"/>
      <c r="H96" s="104"/>
      <c r="I96" s="104"/>
      <c r="J96" s="105"/>
      <c r="K96" s="56"/>
      <c r="L96" s="54"/>
      <c r="M96" s="54"/>
    </row>
    <row r="97" spans="1:13" ht="12.75" customHeight="1">
      <c r="A97" s="112" t="s">
        <v>54</v>
      </c>
      <c r="B97" s="113"/>
      <c r="C97" s="113"/>
      <c r="D97" s="113"/>
      <c r="E97" s="16"/>
      <c r="F97" s="16"/>
      <c r="G97" s="16"/>
      <c r="H97" s="16"/>
      <c r="I97" s="16"/>
      <c r="J97" s="19"/>
      <c r="K97" s="57"/>
      <c r="L97" s="53"/>
      <c r="M97" s="53"/>
    </row>
    <row r="98" spans="1:13" ht="12.75" customHeight="1">
      <c r="A98" s="114" t="s">
        <v>55</v>
      </c>
      <c r="B98" s="115"/>
      <c r="C98" s="115"/>
      <c r="D98" s="115"/>
      <c r="E98" s="32">
        <f aca="true" t="shared" si="5" ref="E98:J98">E78-E89</f>
        <v>0</v>
      </c>
      <c r="F98" s="32">
        <f t="shared" si="5"/>
        <v>482720</v>
      </c>
      <c r="G98" s="32">
        <f t="shared" si="5"/>
        <v>2568232.09</v>
      </c>
      <c r="H98" s="32">
        <f t="shared" si="5"/>
        <v>0</v>
      </c>
      <c r="I98" s="32">
        <f t="shared" si="5"/>
        <v>0</v>
      </c>
      <c r="J98" s="35">
        <f t="shared" si="5"/>
        <v>0</v>
      </c>
      <c r="K98" s="35">
        <f>K78-K89</f>
        <v>3050952.09</v>
      </c>
      <c r="L98" s="58">
        <f>L78-L89</f>
        <v>0</v>
      </c>
      <c r="M98" s="58">
        <f>M78-M89</f>
        <v>0</v>
      </c>
    </row>
    <row r="99" spans="1:13" ht="12.75" customHeight="1" thickBot="1">
      <c r="A99" s="120" t="s">
        <v>56</v>
      </c>
      <c r="B99" s="121"/>
      <c r="C99" s="121"/>
      <c r="D99" s="121"/>
      <c r="E99" s="36">
        <f aca="true" t="shared" si="6" ref="E99:J99">E87-E95</f>
        <v>0</v>
      </c>
      <c r="F99" s="36">
        <f t="shared" si="6"/>
        <v>482720</v>
      </c>
      <c r="G99" s="36">
        <f t="shared" si="6"/>
        <v>2464993.71</v>
      </c>
      <c r="H99" s="36">
        <f t="shared" si="6"/>
        <v>0</v>
      </c>
      <c r="I99" s="36">
        <f t="shared" si="6"/>
        <v>0</v>
      </c>
      <c r="J99" s="37">
        <f t="shared" si="6"/>
        <v>0</v>
      </c>
      <c r="K99" s="37">
        <f>K87-K95</f>
        <v>2947713.71</v>
      </c>
      <c r="L99" s="65">
        <f>L87-L95</f>
        <v>0</v>
      </c>
      <c r="M99" s="65">
        <f>M87-M95</f>
        <v>0</v>
      </c>
    </row>
    <row r="100" spans="2:6" ht="15.75">
      <c r="B100" s="8"/>
      <c r="C100" s="9"/>
      <c r="D100" s="9"/>
      <c r="E100" s="9"/>
      <c r="F100" s="9"/>
    </row>
    <row r="101" spans="1:12" ht="15.75">
      <c r="A101" s="3" t="s">
        <v>57</v>
      </c>
      <c r="B101" s="106" t="s">
        <v>58</v>
      </c>
      <c r="C101" s="106"/>
      <c r="D101" s="106"/>
      <c r="E101" s="106"/>
      <c r="F101" s="106"/>
      <c r="G101" s="106"/>
      <c r="H101" s="106"/>
      <c r="I101" s="106"/>
      <c r="J101" s="106"/>
      <c r="K101" s="4"/>
      <c r="L101" s="4"/>
    </row>
    <row r="102" ht="15.75" thickBot="1"/>
    <row r="103" spans="2:8" ht="47.25">
      <c r="B103" s="11" t="s">
        <v>59</v>
      </c>
      <c r="C103" s="138" t="s">
        <v>60</v>
      </c>
      <c r="D103" s="138"/>
      <c r="E103" s="13" t="s">
        <v>61</v>
      </c>
      <c r="F103" s="138" t="s">
        <v>62</v>
      </c>
      <c r="G103" s="138"/>
      <c r="H103" s="140"/>
    </row>
    <row r="104" spans="2:8" ht="14.25" customHeight="1">
      <c r="B104" s="14" t="s">
        <v>16</v>
      </c>
      <c r="C104" s="168" t="s">
        <v>63</v>
      </c>
      <c r="D104" s="168"/>
      <c r="E104" s="77"/>
      <c r="F104" s="187"/>
      <c r="G104" s="187"/>
      <c r="H104" s="193"/>
    </row>
    <row r="105" spans="2:8" ht="14.25" customHeight="1">
      <c r="B105" s="14" t="s">
        <v>11</v>
      </c>
      <c r="C105" s="168" t="s">
        <v>64</v>
      </c>
      <c r="D105" s="168"/>
      <c r="E105" s="77"/>
      <c r="F105" s="187"/>
      <c r="G105" s="187"/>
      <c r="H105" s="193"/>
    </row>
    <row r="106" spans="2:8" ht="14.25" customHeight="1" thickBot="1">
      <c r="B106" s="15" t="s">
        <v>13</v>
      </c>
      <c r="C106" s="181" t="s">
        <v>65</v>
      </c>
      <c r="D106" s="181"/>
      <c r="E106" s="78"/>
      <c r="F106" s="191"/>
      <c r="G106" s="191"/>
      <c r="H106" s="192"/>
    </row>
    <row r="107" ht="15"/>
    <row r="108" spans="1:12" ht="29.25" customHeight="1">
      <c r="A108" s="3" t="s">
        <v>7</v>
      </c>
      <c r="B108" s="118" t="s">
        <v>66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</row>
    <row r="109" ht="15.75" thickBot="1"/>
    <row r="110" spans="2:9" ht="15.75">
      <c r="B110" s="11" t="s">
        <v>59</v>
      </c>
      <c r="C110" s="138" t="s">
        <v>60</v>
      </c>
      <c r="D110" s="138"/>
      <c r="E110" s="138"/>
      <c r="F110" s="12" t="s">
        <v>67</v>
      </c>
      <c r="G110" s="138" t="s">
        <v>62</v>
      </c>
      <c r="H110" s="138"/>
      <c r="I110" s="140"/>
    </row>
    <row r="111" spans="2:9" ht="14.25" customHeight="1">
      <c r="B111" s="14" t="s">
        <v>16</v>
      </c>
      <c r="C111" s="116" t="s">
        <v>68</v>
      </c>
      <c r="D111" s="116"/>
      <c r="E111" s="116"/>
      <c r="F111" s="79"/>
      <c r="G111" s="187"/>
      <c r="H111" s="187"/>
      <c r="I111" s="193"/>
    </row>
    <row r="112" spans="2:9" ht="14.25" customHeight="1" thickBot="1">
      <c r="B112" s="15" t="s">
        <v>11</v>
      </c>
      <c r="C112" s="117" t="s">
        <v>69</v>
      </c>
      <c r="D112" s="117"/>
      <c r="E112" s="117"/>
      <c r="F112" s="80"/>
      <c r="G112" s="191"/>
      <c r="H112" s="191"/>
      <c r="I112" s="192"/>
    </row>
    <row r="113" ht="15"/>
    <row r="114" spans="1:12" ht="15.75">
      <c r="A114" s="3" t="s">
        <v>9</v>
      </c>
      <c r="B114" s="106" t="s">
        <v>70</v>
      </c>
      <c r="C114" s="106"/>
      <c r="D114" s="106"/>
      <c r="E114" s="106"/>
      <c r="F114" s="106"/>
      <c r="G114" s="106"/>
      <c r="H114" s="106"/>
      <c r="I114" s="4"/>
      <c r="J114" s="4"/>
      <c r="K114" s="4"/>
      <c r="L114" s="4"/>
    </row>
    <row r="115" ht="15.75" thickBot="1"/>
    <row r="116" spans="2:10" ht="12.75" customHeight="1">
      <c r="B116" s="176" t="s">
        <v>71</v>
      </c>
      <c r="C116" s="126" t="s">
        <v>72</v>
      </c>
      <c r="D116" s="126"/>
      <c r="E116" s="126" t="s">
        <v>60</v>
      </c>
      <c r="F116" s="126"/>
      <c r="G116" s="126" t="s">
        <v>73</v>
      </c>
      <c r="H116" s="126" t="s">
        <v>74</v>
      </c>
      <c r="I116" s="126"/>
      <c r="J116" s="179" t="s">
        <v>75</v>
      </c>
    </row>
    <row r="117" spans="2:10" ht="15.75">
      <c r="B117" s="177"/>
      <c r="C117" s="178"/>
      <c r="D117" s="178"/>
      <c r="E117" s="178"/>
      <c r="F117" s="178"/>
      <c r="G117" s="178"/>
      <c r="H117" s="20" t="s">
        <v>76</v>
      </c>
      <c r="I117" s="20" t="s">
        <v>77</v>
      </c>
      <c r="J117" s="180"/>
    </row>
    <row r="118" spans="2:10" ht="15">
      <c r="B118" s="186" t="s">
        <v>16</v>
      </c>
      <c r="C118" s="187"/>
      <c r="D118" s="187"/>
      <c r="E118" s="81" t="s">
        <v>78</v>
      </c>
      <c r="F118" s="82"/>
      <c r="G118" s="133"/>
      <c r="H118" s="133"/>
      <c r="I118" s="133"/>
      <c r="J118" s="184">
        <f>G118+H118-I118</f>
        <v>0</v>
      </c>
    </row>
    <row r="119" spans="2:10" ht="15">
      <c r="B119" s="186"/>
      <c r="C119" s="188"/>
      <c r="D119" s="187"/>
      <c r="E119" s="81" t="s">
        <v>79</v>
      </c>
      <c r="F119" s="82"/>
      <c r="G119" s="133"/>
      <c r="H119" s="133"/>
      <c r="I119" s="133"/>
      <c r="J119" s="184">
        <f>G119+H119-I119</f>
        <v>0</v>
      </c>
    </row>
    <row r="120" spans="2:10" ht="15">
      <c r="B120" s="186" t="s">
        <v>11</v>
      </c>
      <c r="C120" s="187"/>
      <c r="D120" s="187"/>
      <c r="E120" s="81" t="s">
        <v>78</v>
      </c>
      <c r="F120" s="82"/>
      <c r="G120" s="133"/>
      <c r="H120" s="133"/>
      <c r="I120" s="133"/>
      <c r="J120" s="184">
        <f>G120+H120-I120</f>
        <v>0</v>
      </c>
    </row>
    <row r="121" spans="2:10" ht="15">
      <c r="B121" s="186"/>
      <c r="C121" s="188"/>
      <c r="D121" s="187"/>
      <c r="E121" s="81" t="s">
        <v>79</v>
      </c>
      <c r="F121" s="82"/>
      <c r="G121" s="133"/>
      <c r="H121" s="133"/>
      <c r="I121" s="133"/>
      <c r="J121" s="184"/>
    </row>
    <row r="122" spans="2:10" ht="15">
      <c r="B122" s="186" t="s">
        <v>13</v>
      </c>
      <c r="C122" s="187"/>
      <c r="D122" s="187"/>
      <c r="E122" s="81" t="s">
        <v>78</v>
      </c>
      <c r="F122" s="82"/>
      <c r="G122" s="133"/>
      <c r="H122" s="133"/>
      <c r="I122" s="133"/>
      <c r="J122" s="184">
        <f>G122+H122-I122</f>
        <v>0</v>
      </c>
    </row>
    <row r="123" spans="2:10" ht="15.75" thickBot="1">
      <c r="B123" s="189"/>
      <c r="C123" s="190"/>
      <c r="D123" s="191"/>
      <c r="E123" s="83" t="s">
        <v>79</v>
      </c>
      <c r="F123" s="84"/>
      <c r="G123" s="127"/>
      <c r="H123" s="127"/>
      <c r="I123" s="127"/>
      <c r="J123" s="185"/>
    </row>
    <row r="124" ht="15"/>
    <row r="125" spans="1:12" ht="30" customHeight="1">
      <c r="A125" s="3" t="s">
        <v>80</v>
      </c>
      <c r="B125" s="118" t="s">
        <v>81</v>
      </c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ht="15.75" thickBot="1"/>
    <row r="127" spans="2:8" ht="12.75" customHeight="1">
      <c r="B127" s="176" t="s">
        <v>71</v>
      </c>
      <c r="C127" s="126" t="s">
        <v>60</v>
      </c>
      <c r="D127" s="126"/>
      <c r="E127" s="126" t="s">
        <v>73</v>
      </c>
      <c r="F127" s="126" t="s">
        <v>74</v>
      </c>
      <c r="G127" s="126"/>
      <c r="H127" s="179" t="s">
        <v>75</v>
      </c>
    </row>
    <row r="128" spans="2:8" ht="15.75">
      <c r="B128" s="177"/>
      <c r="C128" s="178"/>
      <c r="D128" s="178"/>
      <c r="E128" s="178"/>
      <c r="F128" s="20" t="s">
        <v>76</v>
      </c>
      <c r="G128" s="20" t="s">
        <v>77</v>
      </c>
      <c r="H128" s="180"/>
    </row>
    <row r="129" spans="2:8" ht="14.25" customHeight="1">
      <c r="B129" s="21" t="s">
        <v>16</v>
      </c>
      <c r="C129" s="168" t="s">
        <v>63</v>
      </c>
      <c r="D129" s="168"/>
      <c r="E129" s="77"/>
      <c r="F129" s="77"/>
      <c r="G129" s="77"/>
      <c r="H129" s="22">
        <f>E129+F129-G129</f>
        <v>0</v>
      </c>
    </row>
    <row r="130" spans="2:8" ht="14.25" customHeight="1" thickBot="1">
      <c r="B130" s="23" t="s">
        <v>11</v>
      </c>
      <c r="C130" s="181" t="s">
        <v>64</v>
      </c>
      <c r="D130" s="181"/>
      <c r="E130" s="78"/>
      <c r="F130" s="78"/>
      <c r="G130" s="78"/>
      <c r="H130" s="24">
        <f>E130+F130-G130</f>
        <v>0</v>
      </c>
    </row>
    <row r="131" ht="15"/>
    <row r="132" spans="1:12" ht="15.75">
      <c r="A132" s="3" t="s">
        <v>82</v>
      </c>
      <c r="B132" s="182" t="s">
        <v>83</v>
      </c>
      <c r="C132" s="182"/>
      <c r="D132" s="182"/>
      <c r="E132" s="182"/>
      <c r="F132" s="182"/>
      <c r="G132" s="182"/>
      <c r="H132" s="182"/>
      <c r="I132" s="182"/>
      <c r="J132" s="182"/>
      <c r="K132" s="183"/>
      <c r="L132" s="4"/>
    </row>
    <row r="133" ht="15.75" thickBot="1"/>
    <row r="134" spans="2:10" ht="12.75" customHeight="1">
      <c r="B134" s="176" t="s">
        <v>71</v>
      </c>
      <c r="C134" s="126" t="s">
        <v>60</v>
      </c>
      <c r="D134" s="126"/>
      <c r="E134" s="126"/>
      <c r="F134" s="126" t="s">
        <v>84</v>
      </c>
      <c r="G134" s="126" t="s">
        <v>73</v>
      </c>
      <c r="H134" s="126" t="s">
        <v>74</v>
      </c>
      <c r="I134" s="126"/>
      <c r="J134" s="179" t="s">
        <v>75</v>
      </c>
    </row>
    <row r="135" spans="2:10" ht="15.75">
      <c r="B135" s="177"/>
      <c r="C135" s="178"/>
      <c r="D135" s="178"/>
      <c r="E135" s="178"/>
      <c r="F135" s="178"/>
      <c r="G135" s="178"/>
      <c r="H135" s="20" t="s">
        <v>76</v>
      </c>
      <c r="I135" s="20" t="s">
        <v>77</v>
      </c>
      <c r="J135" s="180"/>
    </row>
    <row r="136" spans="2:10" ht="14.25" customHeight="1">
      <c r="B136" s="21" t="s">
        <v>16</v>
      </c>
      <c r="C136" s="168" t="s">
        <v>233</v>
      </c>
      <c r="D136" s="168"/>
      <c r="E136" s="168"/>
      <c r="F136" s="77"/>
      <c r="G136" s="77"/>
      <c r="H136" s="77"/>
      <c r="I136" s="77"/>
      <c r="J136" s="22">
        <f>G136+H136-I136</f>
        <v>0</v>
      </c>
    </row>
    <row r="137" spans="2:10" ht="14.25" customHeight="1" thickBot="1">
      <c r="B137" s="23" t="s">
        <v>11</v>
      </c>
      <c r="C137" s="175" t="s">
        <v>85</v>
      </c>
      <c r="D137" s="175"/>
      <c r="E137" s="175"/>
      <c r="F137" s="78"/>
      <c r="G137" s="78"/>
      <c r="H137" s="78"/>
      <c r="I137" s="78"/>
      <c r="J137" s="24">
        <f>G137+H137-I137</f>
        <v>0</v>
      </c>
    </row>
    <row r="138" ht="15"/>
    <row r="139" spans="1:12" ht="43.5" customHeight="1">
      <c r="A139" s="3" t="s">
        <v>86</v>
      </c>
      <c r="B139" s="118" t="s">
        <v>234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ht="15.75" thickBot="1"/>
    <row r="141" spans="2:10" ht="22.5" customHeight="1">
      <c r="B141" s="176" t="s">
        <v>71</v>
      </c>
      <c r="C141" s="126" t="s">
        <v>87</v>
      </c>
      <c r="D141" s="126"/>
      <c r="E141" s="126"/>
      <c r="F141" s="126" t="s">
        <v>73</v>
      </c>
      <c r="G141" s="126" t="s">
        <v>74</v>
      </c>
      <c r="H141" s="126"/>
      <c r="I141" s="126"/>
      <c r="J141" s="179" t="s">
        <v>75</v>
      </c>
    </row>
    <row r="142" spans="2:10" ht="21.75" customHeight="1">
      <c r="B142" s="177"/>
      <c r="C142" s="178"/>
      <c r="D142" s="178"/>
      <c r="E142" s="178"/>
      <c r="F142" s="178"/>
      <c r="G142" s="20" t="s">
        <v>76</v>
      </c>
      <c r="H142" s="20" t="s">
        <v>88</v>
      </c>
      <c r="I142" s="20" t="s">
        <v>77</v>
      </c>
      <c r="J142" s="180"/>
    </row>
    <row r="143" spans="2:10" ht="14.25" customHeight="1">
      <c r="B143" s="21" t="s">
        <v>16</v>
      </c>
      <c r="C143" s="168" t="s">
        <v>89</v>
      </c>
      <c r="D143" s="168"/>
      <c r="E143" s="168"/>
      <c r="F143" s="77"/>
      <c r="G143" s="77"/>
      <c r="H143" s="77"/>
      <c r="I143" s="77"/>
      <c r="J143" s="22">
        <f>F143+G143-H143-I143</f>
        <v>0</v>
      </c>
    </row>
    <row r="144" spans="2:10" ht="14.25" customHeight="1">
      <c r="B144" s="21" t="s">
        <v>11</v>
      </c>
      <c r="C144" s="168" t="s">
        <v>90</v>
      </c>
      <c r="D144" s="168"/>
      <c r="E144" s="168"/>
      <c r="F144" s="77"/>
      <c r="G144" s="77"/>
      <c r="H144" s="77"/>
      <c r="I144" s="77"/>
      <c r="J144" s="22">
        <f>F144+G144-H144-I144</f>
        <v>0</v>
      </c>
    </row>
    <row r="145" spans="2:10" ht="15">
      <c r="B145" s="21" t="s">
        <v>13</v>
      </c>
      <c r="C145" s="168" t="s">
        <v>91</v>
      </c>
      <c r="D145" s="168"/>
      <c r="E145" s="168"/>
      <c r="F145" s="77"/>
      <c r="G145" s="77"/>
      <c r="H145" s="77"/>
      <c r="I145" s="77"/>
      <c r="J145" s="22">
        <f>F145+G145-H145-I145</f>
        <v>0</v>
      </c>
    </row>
    <row r="146" spans="2:10" ht="12.75" customHeight="1">
      <c r="B146" s="21" t="s">
        <v>14</v>
      </c>
      <c r="C146" s="116" t="s">
        <v>92</v>
      </c>
      <c r="D146" s="116"/>
      <c r="E146" s="116"/>
      <c r="F146" s="77"/>
      <c r="G146" s="77"/>
      <c r="H146" s="77"/>
      <c r="I146" s="77"/>
      <c r="J146" s="22">
        <f>F146+G146-H146-I146</f>
        <v>0</v>
      </c>
    </row>
    <row r="147" spans="2:10" ht="12.75" customHeight="1" thickBot="1">
      <c r="B147" s="23" t="s">
        <v>25</v>
      </c>
      <c r="C147" s="117" t="s">
        <v>93</v>
      </c>
      <c r="D147" s="117"/>
      <c r="E147" s="117"/>
      <c r="F147" s="78"/>
      <c r="G147" s="78"/>
      <c r="H147" s="78"/>
      <c r="I147" s="78"/>
      <c r="J147" s="24">
        <f>F147+G147-H147-I147</f>
        <v>0</v>
      </c>
    </row>
    <row r="148" ht="15"/>
    <row r="149" spans="1:12" ht="15.75">
      <c r="A149" s="3" t="s">
        <v>94</v>
      </c>
      <c r="B149" s="106" t="s">
        <v>95</v>
      </c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ht="15.75" thickBot="1"/>
    <row r="151" spans="2:11" ht="28.5" customHeight="1">
      <c r="B151" s="25" t="s">
        <v>71</v>
      </c>
      <c r="C151" s="207" t="s">
        <v>60</v>
      </c>
      <c r="D151" s="208"/>
      <c r="E151" s="208"/>
      <c r="F151" s="209"/>
      <c r="G151" s="26" t="s">
        <v>73</v>
      </c>
      <c r="H151" s="26" t="s">
        <v>96</v>
      </c>
      <c r="I151" s="26" t="s">
        <v>97</v>
      </c>
      <c r="J151" s="26" t="s">
        <v>98</v>
      </c>
      <c r="K151" s="27" t="s">
        <v>75</v>
      </c>
    </row>
    <row r="152" spans="2:11" ht="14.25" customHeight="1">
      <c r="B152" s="21" t="s">
        <v>16</v>
      </c>
      <c r="C152" s="169" t="s">
        <v>99</v>
      </c>
      <c r="D152" s="170"/>
      <c r="E152" s="170"/>
      <c r="F152" s="171"/>
      <c r="G152" s="77"/>
      <c r="H152" s="77"/>
      <c r="I152" s="77"/>
      <c r="J152" s="77"/>
      <c r="K152" s="22">
        <f>G152+I152-J152</f>
        <v>0</v>
      </c>
    </row>
    <row r="153" spans="2:11" ht="15.75" customHeight="1">
      <c r="B153" s="21" t="s">
        <v>11</v>
      </c>
      <c r="C153" s="169" t="s">
        <v>100</v>
      </c>
      <c r="D153" s="170"/>
      <c r="E153" s="170"/>
      <c r="F153" s="171"/>
      <c r="G153" s="77"/>
      <c r="H153" s="77"/>
      <c r="I153" s="77"/>
      <c r="J153" s="77"/>
      <c r="K153" s="22">
        <f>G153+I153-J153</f>
        <v>0</v>
      </c>
    </row>
    <row r="154" spans="2:11" ht="15.75" customHeight="1" thickBot="1">
      <c r="B154" s="28" t="s">
        <v>13</v>
      </c>
      <c r="C154" s="172" t="s">
        <v>101</v>
      </c>
      <c r="D154" s="173"/>
      <c r="E154" s="173"/>
      <c r="F154" s="174"/>
      <c r="G154" s="29">
        <f>SUM(G152:G153)</f>
        <v>0</v>
      </c>
      <c r="H154" s="29">
        <f>SUM(H152:H153)</f>
        <v>0</v>
      </c>
      <c r="I154" s="29">
        <f>SUM(I152:I153)</f>
        <v>0</v>
      </c>
      <c r="J154" s="29">
        <f>SUM(J152:J153)</f>
        <v>0</v>
      </c>
      <c r="K154" s="30">
        <f>G154+I154-J154</f>
        <v>0</v>
      </c>
    </row>
    <row r="155" ht="15"/>
    <row r="156" spans="1:12" ht="33" customHeight="1">
      <c r="A156" s="3" t="s">
        <v>102</v>
      </c>
      <c r="B156" s="118" t="s">
        <v>235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0" ht="15.75">
      <c r="B157" s="106" t="s">
        <v>103</v>
      </c>
      <c r="C157" s="106"/>
      <c r="D157" s="106"/>
      <c r="E157" s="106"/>
      <c r="F157" s="106"/>
      <c r="G157" s="106"/>
      <c r="H157" s="106"/>
      <c r="I157" s="106"/>
      <c r="J157" s="106"/>
    </row>
    <row r="158" spans="2:10" ht="15.75">
      <c r="B158" s="106" t="s">
        <v>104</v>
      </c>
      <c r="C158" s="106"/>
      <c r="D158" s="106"/>
      <c r="E158" s="106"/>
      <c r="F158" s="106"/>
      <c r="G158" s="106"/>
      <c r="H158" s="106"/>
      <c r="I158" s="106"/>
      <c r="J158" s="106"/>
    </row>
    <row r="159" spans="2:10" ht="15.75">
      <c r="B159" s="106" t="s">
        <v>105</v>
      </c>
      <c r="C159" s="106"/>
      <c r="D159" s="106"/>
      <c r="E159" s="106"/>
      <c r="F159" s="106"/>
      <c r="G159" s="106"/>
      <c r="H159" s="106"/>
      <c r="I159" s="106"/>
      <c r="J159" s="106"/>
    </row>
    <row r="160" ht="15.75" thickBot="1"/>
    <row r="161" spans="2:12" ht="15.75">
      <c r="B161" s="144" t="s">
        <v>106</v>
      </c>
      <c r="C161" s="138" t="s">
        <v>107</v>
      </c>
      <c r="D161" s="138"/>
      <c r="E161" s="138" t="s">
        <v>108</v>
      </c>
      <c r="F161" s="138"/>
      <c r="G161" s="138"/>
      <c r="H161" s="138"/>
      <c r="I161" s="138"/>
      <c r="J161" s="138"/>
      <c r="K161" s="138" t="s">
        <v>109</v>
      </c>
      <c r="L161" s="140"/>
    </row>
    <row r="162" spans="2:12" ht="15.75">
      <c r="B162" s="145"/>
      <c r="C162" s="139"/>
      <c r="D162" s="139"/>
      <c r="E162" s="139" t="s">
        <v>110</v>
      </c>
      <c r="F162" s="139"/>
      <c r="G162" s="139" t="s">
        <v>111</v>
      </c>
      <c r="H162" s="139"/>
      <c r="I162" s="139" t="s">
        <v>112</v>
      </c>
      <c r="J162" s="139"/>
      <c r="K162" s="139"/>
      <c r="L162" s="167"/>
    </row>
    <row r="163" spans="2:12" ht="15.75">
      <c r="B163" s="145"/>
      <c r="C163" s="139"/>
      <c r="D163" s="139"/>
      <c r="E163" s="139" t="s">
        <v>113</v>
      </c>
      <c r="F163" s="139"/>
      <c r="G163" s="139"/>
      <c r="H163" s="139"/>
      <c r="I163" s="139"/>
      <c r="J163" s="139"/>
      <c r="K163" s="139"/>
      <c r="L163" s="167"/>
    </row>
    <row r="164" spans="2:12" ht="15.75">
      <c r="B164" s="145"/>
      <c r="C164" s="139"/>
      <c r="D164" s="139"/>
      <c r="E164" s="31" t="s">
        <v>114</v>
      </c>
      <c r="F164" s="31" t="s">
        <v>115</v>
      </c>
      <c r="G164" s="31" t="s">
        <v>114</v>
      </c>
      <c r="H164" s="31" t="s">
        <v>115</v>
      </c>
      <c r="I164" s="31" t="s">
        <v>114</v>
      </c>
      <c r="J164" s="31" t="s">
        <v>115</v>
      </c>
      <c r="K164" s="31" t="s">
        <v>114</v>
      </c>
      <c r="L164" s="33" t="s">
        <v>115</v>
      </c>
    </row>
    <row r="165" spans="2:12" ht="14.25" customHeight="1">
      <c r="B165" s="34" t="s">
        <v>16</v>
      </c>
      <c r="C165" s="116" t="s">
        <v>116</v>
      </c>
      <c r="D165" s="116"/>
      <c r="E165" s="70"/>
      <c r="F165" s="70"/>
      <c r="G165" s="70"/>
      <c r="H165" s="70"/>
      <c r="I165" s="70"/>
      <c r="J165" s="70"/>
      <c r="K165" s="32">
        <f aca="true" t="shared" si="7" ref="K165:L171">E165+G165+I165</f>
        <v>0</v>
      </c>
      <c r="L165" s="35">
        <f t="shared" si="7"/>
        <v>0</v>
      </c>
    </row>
    <row r="166" spans="2:12" ht="15.75" customHeight="1">
      <c r="B166" s="34" t="s">
        <v>11</v>
      </c>
      <c r="C166" s="116" t="s">
        <v>117</v>
      </c>
      <c r="D166" s="116"/>
      <c r="E166" s="70"/>
      <c r="F166" s="70"/>
      <c r="G166" s="70"/>
      <c r="H166" s="70"/>
      <c r="I166" s="70"/>
      <c r="J166" s="70"/>
      <c r="K166" s="32">
        <f t="shared" si="7"/>
        <v>0</v>
      </c>
      <c r="L166" s="35">
        <f t="shared" si="7"/>
        <v>0</v>
      </c>
    </row>
    <row r="167" spans="2:12" ht="28.5" customHeight="1">
      <c r="B167" s="34" t="s">
        <v>13</v>
      </c>
      <c r="C167" s="116" t="s">
        <v>118</v>
      </c>
      <c r="D167" s="116"/>
      <c r="E167" s="70"/>
      <c r="F167" s="70"/>
      <c r="G167" s="70"/>
      <c r="H167" s="70"/>
      <c r="I167" s="70"/>
      <c r="J167" s="70"/>
      <c r="K167" s="32">
        <f t="shared" si="7"/>
        <v>0</v>
      </c>
      <c r="L167" s="35">
        <f t="shared" si="7"/>
        <v>0</v>
      </c>
    </row>
    <row r="168" spans="2:12" ht="28.5" customHeight="1">
      <c r="B168" s="34" t="s">
        <v>14</v>
      </c>
      <c r="C168" s="116" t="s">
        <v>119</v>
      </c>
      <c r="D168" s="116"/>
      <c r="E168" s="70"/>
      <c r="F168" s="70"/>
      <c r="G168" s="70"/>
      <c r="H168" s="70"/>
      <c r="I168" s="70"/>
      <c r="J168" s="70"/>
      <c r="K168" s="32">
        <f t="shared" si="7"/>
        <v>0</v>
      </c>
      <c r="L168" s="35">
        <f t="shared" si="7"/>
        <v>0</v>
      </c>
    </row>
    <row r="169" spans="2:12" ht="27.75" customHeight="1">
      <c r="B169" s="34" t="s">
        <v>25</v>
      </c>
      <c r="C169" s="116" t="s">
        <v>120</v>
      </c>
      <c r="D169" s="116"/>
      <c r="E169" s="70"/>
      <c r="F169" s="70"/>
      <c r="G169" s="70"/>
      <c r="H169" s="70"/>
      <c r="I169" s="70"/>
      <c r="J169" s="70"/>
      <c r="K169" s="32">
        <f t="shared" si="7"/>
        <v>0</v>
      </c>
      <c r="L169" s="35">
        <f t="shared" si="7"/>
        <v>0</v>
      </c>
    </row>
    <row r="170" spans="2:12" ht="14.25" customHeight="1">
      <c r="B170" s="34" t="s">
        <v>26</v>
      </c>
      <c r="C170" s="116" t="s">
        <v>121</v>
      </c>
      <c r="D170" s="116"/>
      <c r="E170" s="70"/>
      <c r="F170" s="70"/>
      <c r="G170" s="70"/>
      <c r="H170" s="70"/>
      <c r="I170" s="70"/>
      <c r="J170" s="70"/>
      <c r="K170" s="32">
        <f t="shared" si="7"/>
        <v>0</v>
      </c>
      <c r="L170" s="35">
        <f t="shared" si="7"/>
        <v>0</v>
      </c>
    </row>
    <row r="171" spans="2:12" ht="13.5" customHeight="1">
      <c r="B171" s="34" t="s">
        <v>28</v>
      </c>
      <c r="C171" s="116" t="s">
        <v>122</v>
      </c>
      <c r="D171" s="116"/>
      <c r="E171" s="70"/>
      <c r="F171" s="70"/>
      <c r="G171" s="70"/>
      <c r="H171" s="70"/>
      <c r="I171" s="70"/>
      <c r="J171" s="70"/>
      <c r="K171" s="32">
        <f t="shared" si="7"/>
        <v>0</v>
      </c>
      <c r="L171" s="35">
        <f t="shared" si="7"/>
        <v>0</v>
      </c>
    </row>
    <row r="172" spans="2:12" ht="14.25" customHeight="1" thickBot="1">
      <c r="B172" s="142" t="s">
        <v>109</v>
      </c>
      <c r="C172" s="143"/>
      <c r="D172" s="143"/>
      <c r="E172" s="36">
        <f aca="true" t="shared" si="8" ref="E172:L172">SUM(E165:E171)</f>
        <v>0</v>
      </c>
      <c r="F172" s="36">
        <f t="shared" si="8"/>
        <v>0</v>
      </c>
      <c r="G172" s="36">
        <f t="shared" si="8"/>
        <v>0</v>
      </c>
      <c r="H172" s="36">
        <f t="shared" si="8"/>
        <v>0</v>
      </c>
      <c r="I172" s="36">
        <f t="shared" si="8"/>
        <v>0</v>
      </c>
      <c r="J172" s="36">
        <f t="shared" si="8"/>
        <v>0</v>
      </c>
      <c r="K172" s="36">
        <f t="shared" si="8"/>
        <v>0</v>
      </c>
      <c r="L172" s="37">
        <f t="shared" si="8"/>
        <v>0</v>
      </c>
    </row>
    <row r="173" ht="15"/>
    <row r="174" spans="1:13" ht="31.5" customHeight="1">
      <c r="A174" s="3" t="s">
        <v>123</v>
      </c>
      <c r="B174" s="118" t="s">
        <v>124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61"/>
    </row>
    <row r="175" ht="15.75" thickBot="1"/>
    <row r="176" spans="1:12" s="67" customFormat="1" ht="12.75" customHeight="1">
      <c r="A176" s="89"/>
      <c r="B176" s="90" t="s">
        <v>71</v>
      </c>
      <c r="C176" s="148" t="s">
        <v>60</v>
      </c>
      <c r="D176" s="149"/>
      <c r="E176" s="149"/>
      <c r="F176" s="149"/>
      <c r="G176" s="150"/>
      <c r="H176" s="151"/>
      <c r="I176" s="91" t="s">
        <v>125</v>
      </c>
      <c r="J176" s="158" t="s">
        <v>62</v>
      </c>
      <c r="K176" s="159"/>
      <c r="L176" s="160"/>
    </row>
    <row r="177" spans="1:12" s="67" customFormat="1" ht="15.75" customHeight="1">
      <c r="A177" s="89"/>
      <c r="B177" s="92" t="s">
        <v>16</v>
      </c>
      <c r="C177" s="152" t="s">
        <v>126</v>
      </c>
      <c r="D177" s="153"/>
      <c r="E177" s="153"/>
      <c r="F177" s="153"/>
      <c r="G177" s="154"/>
      <c r="H177" s="155"/>
      <c r="I177" s="77"/>
      <c r="J177" s="133"/>
      <c r="K177" s="213"/>
      <c r="L177" s="214"/>
    </row>
    <row r="178" spans="1:12" s="67" customFormat="1" ht="18" customHeight="1" thickBot="1">
      <c r="A178" s="89"/>
      <c r="B178" s="93" t="s">
        <v>11</v>
      </c>
      <c r="C178" s="224" t="s">
        <v>127</v>
      </c>
      <c r="D178" s="225"/>
      <c r="E178" s="225"/>
      <c r="F178" s="225"/>
      <c r="G178" s="226"/>
      <c r="H178" s="227"/>
      <c r="I178" s="78"/>
      <c r="J178" s="127"/>
      <c r="K178" s="215"/>
      <c r="L178" s="216"/>
    </row>
    <row r="179" ht="15"/>
    <row r="180" spans="1:12" ht="15.75">
      <c r="A180" s="3" t="s">
        <v>128</v>
      </c>
      <c r="B180" s="182" t="s">
        <v>236</v>
      </c>
      <c r="C180" s="182"/>
      <c r="D180" s="182"/>
      <c r="E180" s="182"/>
      <c r="F180" s="182"/>
      <c r="G180" s="182"/>
      <c r="H180" s="182"/>
      <c r="I180" s="182"/>
      <c r="J180" s="182"/>
      <c r="K180" s="4"/>
      <c r="L180" s="4"/>
    </row>
    <row r="181" ht="15.75" thickBot="1"/>
    <row r="182" spans="1:12" s="39" customFormat="1" ht="14.25" customHeight="1">
      <c r="A182" s="38"/>
      <c r="B182" s="162" t="s">
        <v>106</v>
      </c>
      <c r="C182" s="164" t="s">
        <v>129</v>
      </c>
      <c r="D182" s="164"/>
      <c r="E182" s="164" t="s">
        <v>130</v>
      </c>
      <c r="F182" s="164"/>
      <c r="G182" s="164" t="s">
        <v>131</v>
      </c>
      <c r="H182" s="164"/>
      <c r="I182" s="164" t="s">
        <v>132</v>
      </c>
      <c r="J182" s="164"/>
      <c r="K182" s="164" t="s">
        <v>133</v>
      </c>
      <c r="L182" s="166"/>
    </row>
    <row r="183" spans="1:12" s="39" customFormat="1" ht="14.25" customHeight="1">
      <c r="A183" s="38"/>
      <c r="B183" s="163"/>
      <c r="C183" s="165"/>
      <c r="D183" s="165"/>
      <c r="E183" s="40" t="s">
        <v>134</v>
      </c>
      <c r="F183" s="40" t="s">
        <v>135</v>
      </c>
      <c r="G183" s="40" t="s">
        <v>134</v>
      </c>
      <c r="H183" s="40" t="s">
        <v>135</v>
      </c>
      <c r="I183" s="40" t="s">
        <v>134</v>
      </c>
      <c r="J183" s="40" t="s">
        <v>135</v>
      </c>
      <c r="K183" s="40" t="s">
        <v>134</v>
      </c>
      <c r="L183" s="41" t="s">
        <v>135</v>
      </c>
    </row>
    <row r="184" spans="2:12" ht="14.25" customHeight="1">
      <c r="B184" s="34" t="s">
        <v>16</v>
      </c>
      <c r="C184" s="116" t="s">
        <v>136</v>
      </c>
      <c r="D184" s="116"/>
      <c r="E184" s="70"/>
      <c r="F184" s="70"/>
      <c r="G184" s="70"/>
      <c r="H184" s="70"/>
      <c r="I184" s="70"/>
      <c r="J184" s="70"/>
      <c r="K184" s="85"/>
      <c r="L184" s="86"/>
    </row>
    <row r="185" spans="2:12" ht="14.25" customHeight="1">
      <c r="B185" s="34" t="s">
        <v>11</v>
      </c>
      <c r="C185" s="116" t="s">
        <v>137</v>
      </c>
      <c r="D185" s="116"/>
      <c r="E185" s="70"/>
      <c r="F185" s="70"/>
      <c r="G185" s="70"/>
      <c r="H185" s="70"/>
      <c r="I185" s="70"/>
      <c r="J185" s="70"/>
      <c r="K185" s="85"/>
      <c r="L185" s="86"/>
    </row>
    <row r="186" spans="2:12" ht="12.75" customHeight="1">
      <c r="B186" s="156" t="s">
        <v>13</v>
      </c>
      <c r="C186" s="116" t="s">
        <v>138</v>
      </c>
      <c r="D186" s="116"/>
      <c r="E186" s="70"/>
      <c r="F186" s="70"/>
      <c r="G186" s="70"/>
      <c r="H186" s="70"/>
      <c r="I186" s="70"/>
      <c r="J186" s="70"/>
      <c r="K186" s="85"/>
      <c r="L186" s="86"/>
    </row>
    <row r="187" spans="2:12" ht="12.75" customHeight="1">
      <c r="B187" s="156"/>
      <c r="C187" s="157" t="s">
        <v>139</v>
      </c>
      <c r="D187" s="157"/>
      <c r="E187" s="70"/>
      <c r="F187" s="70"/>
      <c r="G187" s="70"/>
      <c r="H187" s="70"/>
      <c r="I187" s="70"/>
      <c r="J187" s="70"/>
      <c r="K187" s="85"/>
      <c r="L187" s="86"/>
    </row>
    <row r="188" spans="2:12" ht="28.5" customHeight="1">
      <c r="B188" s="34" t="s">
        <v>14</v>
      </c>
      <c r="C188" s="116" t="s">
        <v>140</v>
      </c>
      <c r="D188" s="116"/>
      <c r="E188" s="70"/>
      <c r="F188" s="70"/>
      <c r="G188" s="70"/>
      <c r="H188" s="70"/>
      <c r="I188" s="70"/>
      <c r="J188" s="70"/>
      <c r="K188" s="85"/>
      <c r="L188" s="86"/>
    </row>
    <row r="189" spans="2:12" ht="14.25" customHeight="1" thickBot="1">
      <c r="B189" s="142" t="s">
        <v>141</v>
      </c>
      <c r="C189" s="143"/>
      <c r="D189" s="143"/>
      <c r="E189" s="36">
        <f aca="true" t="shared" si="9" ref="E189:L189">SUM(E184+E185+E186+E188)</f>
        <v>0</v>
      </c>
      <c r="F189" s="36">
        <f t="shared" si="9"/>
        <v>0</v>
      </c>
      <c r="G189" s="36">
        <f t="shared" si="9"/>
        <v>0</v>
      </c>
      <c r="H189" s="36">
        <f t="shared" si="9"/>
        <v>0</v>
      </c>
      <c r="I189" s="36">
        <f t="shared" si="9"/>
        <v>0</v>
      </c>
      <c r="J189" s="36">
        <f t="shared" si="9"/>
        <v>0</v>
      </c>
      <c r="K189" s="36">
        <f t="shared" si="9"/>
        <v>0</v>
      </c>
      <c r="L189" s="37">
        <f t="shared" si="9"/>
        <v>0</v>
      </c>
    </row>
    <row r="190" ht="15"/>
    <row r="191" spans="1:12" ht="28.5" customHeight="1">
      <c r="A191" s="3" t="s">
        <v>142</v>
      </c>
      <c r="B191" s="118" t="s">
        <v>143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ht="15.75" thickBot="1"/>
    <row r="193" spans="2:10" ht="15.75">
      <c r="B193" s="144" t="s">
        <v>106</v>
      </c>
      <c r="C193" s="138" t="s">
        <v>144</v>
      </c>
      <c r="D193" s="138"/>
      <c r="E193" s="138"/>
      <c r="F193" s="138"/>
      <c r="G193" s="219" t="s">
        <v>145</v>
      </c>
      <c r="H193" s="220"/>
      <c r="I193" s="221"/>
      <c r="J193" s="222"/>
    </row>
    <row r="194" spans="2:10" ht="15.75">
      <c r="B194" s="145"/>
      <c r="C194" s="139"/>
      <c r="D194" s="139"/>
      <c r="E194" s="139"/>
      <c r="F194" s="139"/>
      <c r="G194" s="217" t="s">
        <v>134</v>
      </c>
      <c r="H194" s="218"/>
      <c r="I194" s="217" t="s">
        <v>135</v>
      </c>
      <c r="J194" s="223"/>
    </row>
    <row r="195" spans="2:10" ht="12.75" customHeight="1">
      <c r="B195" s="34" t="s">
        <v>16</v>
      </c>
      <c r="C195" s="116" t="s">
        <v>146</v>
      </c>
      <c r="D195" s="116"/>
      <c r="E195" s="116"/>
      <c r="F195" s="116"/>
      <c r="G195" s="169"/>
      <c r="H195" s="212"/>
      <c r="I195" s="169"/>
      <c r="J195" s="212"/>
    </row>
    <row r="196" spans="2:10" ht="14.25" customHeight="1">
      <c r="B196" s="34"/>
      <c r="C196" s="116" t="s">
        <v>147</v>
      </c>
      <c r="D196" s="116"/>
      <c r="E196" s="116"/>
      <c r="F196" s="116"/>
      <c r="G196" s="169"/>
      <c r="H196" s="212"/>
      <c r="I196" s="169"/>
      <c r="J196" s="212"/>
    </row>
    <row r="197" spans="2:10" ht="12.75" customHeight="1">
      <c r="B197" s="34" t="s">
        <v>11</v>
      </c>
      <c r="C197" s="116" t="s">
        <v>148</v>
      </c>
      <c r="D197" s="116"/>
      <c r="E197" s="116"/>
      <c r="F197" s="116"/>
      <c r="G197" s="169"/>
      <c r="H197" s="212"/>
      <c r="I197" s="169"/>
      <c r="J197" s="212"/>
    </row>
    <row r="198" spans="2:10" ht="12.75" customHeight="1">
      <c r="B198" s="34" t="s">
        <v>13</v>
      </c>
      <c r="C198" s="116" t="s">
        <v>149</v>
      </c>
      <c r="D198" s="116"/>
      <c r="E198" s="116"/>
      <c r="F198" s="116"/>
      <c r="G198" s="169"/>
      <c r="H198" s="212"/>
      <c r="I198" s="169"/>
      <c r="J198" s="212"/>
    </row>
    <row r="199" spans="2:10" ht="14.25" customHeight="1">
      <c r="B199" s="34" t="s">
        <v>14</v>
      </c>
      <c r="C199" s="116" t="s">
        <v>150</v>
      </c>
      <c r="D199" s="116"/>
      <c r="E199" s="116"/>
      <c r="F199" s="116"/>
      <c r="G199" s="169"/>
      <c r="H199" s="212"/>
      <c r="I199" s="169"/>
      <c r="J199" s="212"/>
    </row>
    <row r="200" spans="2:10" ht="14.25" customHeight="1">
      <c r="B200" s="34" t="s">
        <v>25</v>
      </c>
      <c r="C200" s="116" t="s">
        <v>151</v>
      </c>
      <c r="D200" s="116"/>
      <c r="E200" s="116"/>
      <c r="F200" s="116"/>
      <c r="G200" s="169"/>
      <c r="H200" s="212"/>
      <c r="I200" s="169"/>
      <c r="J200" s="212"/>
    </row>
    <row r="201" spans="2:10" ht="14.25" customHeight="1" thickBot="1">
      <c r="B201" s="142" t="s">
        <v>141</v>
      </c>
      <c r="C201" s="143"/>
      <c r="D201" s="143"/>
      <c r="E201" s="143"/>
      <c r="F201" s="143"/>
      <c r="G201" s="146">
        <f>SUM(H195+H197+H198+H199+H200)</f>
        <v>0</v>
      </c>
      <c r="H201" s="147"/>
      <c r="I201" s="146">
        <f>SUM(J195+J197+J198+J199+J200)</f>
        <v>0</v>
      </c>
      <c r="J201" s="147"/>
    </row>
    <row r="202" ht="15"/>
    <row r="203" spans="1:12" ht="31.5" customHeight="1">
      <c r="A203" s="3" t="s">
        <v>152</v>
      </c>
      <c r="B203" s="118" t="s">
        <v>246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ht="15.75" thickBot="1"/>
    <row r="205" spans="2:7" ht="15.75">
      <c r="B205" s="144" t="s">
        <v>106</v>
      </c>
      <c r="C205" s="138" t="s">
        <v>153</v>
      </c>
      <c r="D205" s="138"/>
      <c r="E205" s="138"/>
      <c r="F205" s="138" t="s">
        <v>154</v>
      </c>
      <c r="G205" s="140"/>
    </row>
    <row r="206" spans="2:7" ht="47.25">
      <c r="B206" s="145"/>
      <c r="C206" s="139"/>
      <c r="D206" s="139"/>
      <c r="E206" s="139"/>
      <c r="F206" s="20" t="s">
        <v>155</v>
      </c>
      <c r="G206" s="42" t="s">
        <v>156</v>
      </c>
    </row>
    <row r="207" spans="2:7" ht="30" customHeight="1">
      <c r="B207" s="34" t="s">
        <v>16</v>
      </c>
      <c r="C207" s="116" t="s">
        <v>157</v>
      </c>
      <c r="D207" s="116"/>
      <c r="E207" s="116"/>
      <c r="F207" s="70"/>
      <c r="G207" s="71"/>
    </row>
    <row r="208" spans="2:7" ht="14.25" customHeight="1">
      <c r="B208" s="34"/>
      <c r="C208" s="141" t="s">
        <v>158</v>
      </c>
      <c r="D208" s="141"/>
      <c r="E208" s="141"/>
      <c r="F208" s="70"/>
      <c r="G208" s="71"/>
    </row>
    <row r="209" spans="2:7" ht="14.25" customHeight="1">
      <c r="B209" s="34"/>
      <c r="C209" s="141" t="s">
        <v>159</v>
      </c>
      <c r="D209" s="141"/>
      <c r="E209" s="141"/>
      <c r="F209" s="70"/>
      <c r="G209" s="71"/>
    </row>
    <row r="210" spans="2:7" ht="33.75" customHeight="1">
      <c r="B210" s="34"/>
      <c r="C210" s="141" t="s">
        <v>160</v>
      </c>
      <c r="D210" s="141"/>
      <c r="E210" s="141"/>
      <c r="F210" s="70"/>
      <c r="G210" s="71"/>
    </row>
    <row r="211" spans="2:7" ht="14.25" customHeight="1" thickBot="1">
      <c r="B211" s="43" t="s">
        <v>11</v>
      </c>
      <c r="C211" s="117" t="s">
        <v>161</v>
      </c>
      <c r="D211" s="117"/>
      <c r="E211" s="117"/>
      <c r="F211" s="87"/>
      <c r="G211" s="88"/>
    </row>
    <row r="212" ht="15"/>
    <row r="213" spans="1:12" ht="15.75">
      <c r="A213" s="3" t="s">
        <v>162</v>
      </c>
      <c r="B213" s="106" t="s">
        <v>163</v>
      </c>
      <c r="C213" s="106"/>
      <c r="D213" s="106"/>
      <c r="E213" s="106"/>
      <c r="F213" s="106"/>
      <c r="G213" s="106"/>
      <c r="H213" s="106"/>
      <c r="I213" s="106"/>
      <c r="J213" s="4"/>
      <c r="K213" s="4"/>
      <c r="L213" s="4"/>
    </row>
    <row r="214" ht="15.75" thickBot="1"/>
    <row r="215" spans="2:9" ht="12.75" customHeight="1">
      <c r="B215" s="25" t="s">
        <v>71</v>
      </c>
      <c r="C215" s="126" t="s">
        <v>60</v>
      </c>
      <c r="D215" s="126"/>
      <c r="E215" s="126"/>
      <c r="F215" s="13" t="s">
        <v>164</v>
      </c>
      <c r="G215" s="130" t="s">
        <v>62</v>
      </c>
      <c r="H215" s="131"/>
      <c r="I215" s="132"/>
    </row>
    <row r="216" spans="2:9" ht="14.25" customHeight="1">
      <c r="B216" s="21" t="s">
        <v>16</v>
      </c>
      <c r="C216" s="116" t="s">
        <v>165</v>
      </c>
      <c r="D216" s="116"/>
      <c r="E216" s="116"/>
      <c r="F216" s="77"/>
      <c r="G216" s="133"/>
      <c r="H216" s="134"/>
      <c r="I216" s="135"/>
    </row>
    <row r="217" spans="2:9" ht="14.25" customHeight="1">
      <c r="B217" s="21" t="s">
        <v>11</v>
      </c>
      <c r="C217" s="116" t="s">
        <v>166</v>
      </c>
      <c r="D217" s="116"/>
      <c r="E217" s="116"/>
      <c r="F217" s="77"/>
      <c r="G217" s="133"/>
      <c r="H217" s="134"/>
      <c r="I217" s="135"/>
    </row>
    <row r="218" spans="2:9" ht="14.25" customHeight="1" thickBot="1">
      <c r="B218" s="136" t="s">
        <v>141</v>
      </c>
      <c r="C218" s="137"/>
      <c r="D218" s="137"/>
      <c r="E218" s="137"/>
      <c r="F218" s="44">
        <f>SUM(F216:F217)</f>
        <v>0</v>
      </c>
      <c r="G218" s="228"/>
      <c r="H218" s="128"/>
      <c r="I218" s="129"/>
    </row>
    <row r="219" ht="15"/>
    <row r="220" spans="1:12" ht="15.75">
      <c r="A220" s="3" t="s">
        <v>167</v>
      </c>
      <c r="B220" s="106" t="s">
        <v>168</v>
      </c>
      <c r="C220" s="106"/>
      <c r="D220" s="106"/>
      <c r="E220" s="106"/>
      <c r="F220" s="106"/>
      <c r="G220" s="106"/>
      <c r="H220" s="107"/>
      <c r="I220" s="4"/>
      <c r="J220" s="4"/>
      <c r="K220" s="4"/>
      <c r="L220" s="4"/>
    </row>
    <row r="221" ht="15.75" thickBot="1"/>
    <row r="222" spans="2:9" ht="12.75" customHeight="1">
      <c r="B222" s="25" t="s">
        <v>71</v>
      </c>
      <c r="C222" s="126" t="s">
        <v>60</v>
      </c>
      <c r="D222" s="126"/>
      <c r="E222" s="126"/>
      <c r="F222" s="13" t="s">
        <v>164</v>
      </c>
      <c r="G222" s="130" t="s">
        <v>62</v>
      </c>
      <c r="H222" s="131"/>
      <c r="I222" s="132"/>
    </row>
    <row r="223" spans="2:9" ht="12.75" customHeight="1">
      <c r="B223" s="21" t="s">
        <v>16</v>
      </c>
      <c r="C223" s="116" t="s">
        <v>169</v>
      </c>
      <c r="D223" s="116"/>
      <c r="E223" s="116"/>
      <c r="F223" s="77">
        <v>36760.62</v>
      </c>
      <c r="G223" s="133"/>
      <c r="H223" s="134"/>
      <c r="I223" s="135"/>
    </row>
    <row r="224" spans="2:9" ht="12.75" customHeight="1">
      <c r="B224" s="21" t="s">
        <v>11</v>
      </c>
      <c r="C224" s="116" t="s">
        <v>170</v>
      </c>
      <c r="D224" s="116"/>
      <c r="E224" s="116"/>
      <c r="F224" s="77">
        <v>52597.38</v>
      </c>
      <c r="G224" s="133"/>
      <c r="H224" s="134"/>
      <c r="I224" s="135"/>
    </row>
    <row r="225" spans="2:9" ht="12.75" customHeight="1">
      <c r="B225" s="21" t="s">
        <v>13</v>
      </c>
      <c r="C225" s="116" t="s">
        <v>195</v>
      </c>
      <c r="D225" s="116"/>
      <c r="E225" s="116"/>
      <c r="F225" s="77">
        <v>22140</v>
      </c>
      <c r="G225" s="133"/>
      <c r="H225" s="134"/>
      <c r="I225" s="135"/>
    </row>
    <row r="226" spans="2:9" ht="16.5" thickBot="1">
      <c r="B226" s="136" t="s">
        <v>141</v>
      </c>
      <c r="C226" s="137"/>
      <c r="D226" s="137"/>
      <c r="E226" s="137"/>
      <c r="F226" s="44">
        <f>SUM(F223:F225)</f>
        <v>111498</v>
      </c>
      <c r="G226" s="228"/>
      <c r="H226" s="128"/>
      <c r="I226" s="129"/>
    </row>
    <row r="227" ht="15"/>
    <row r="228" spans="1:12" ht="15.75">
      <c r="A228" s="3" t="s">
        <v>171</v>
      </c>
      <c r="B228" s="106" t="s">
        <v>30</v>
      </c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ht="15.75">
      <c r="A229" s="3"/>
    </row>
    <row r="230" ht="15"/>
    <row r="231" ht="15.75">
      <c r="A231" s="3" t="s">
        <v>18</v>
      </c>
    </row>
    <row r="232" spans="1:12" ht="15.75">
      <c r="A232" s="3" t="s">
        <v>172</v>
      </c>
      <c r="B232" s="106" t="s">
        <v>173</v>
      </c>
      <c r="C232" s="106"/>
      <c r="D232" s="106"/>
      <c r="E232" s="106"/>
      <c r="F232" s="106"/>
      <c r="G232" s="106"/>
      <c r="H232" s="4"/>
      <c r="I232" s="4"/>
      <c r="J232" s="4"/>
      <c r="K232" s="4"/>
      <c r="L232" s="4"/>
    </row>
    <row r="233" ht="15.75" thickBot="1"/>
    <row r="234" spans="2:9" ht="12.75" customHeight="1">
      <c r="B234" s="25" t="s">
        <v>71</v>
      </c>
      <c r="C234" s="126" t="s">
        <v>60</v>
      </c>
      <c r="D234" s="126"/>
      <c r="E234" s="126"/>
      <c r="F234" s="13" t="s">
        <v>164</v>
      </c>
      <c r="G234" s="130" t="s">
        <v>62</v>
      </c>
      <c r="H234" s="131"/>
      <c r="I234" s="132"/>
    </row>
    <row r="235" spans="2:9" ht="14.25" customHeight="1">
      <c r="B235" s="21" t="s">
        <v>16</v>
      </c>
      <c r="C235" s="116" t="s">
        <v>174</v>
      </c>
      <c r="D235" s="116"/>
      <c r="E235" s="116"/>
      <c r="F235" s="77"/>
      <c r="G235" s="133"/>
      <c r="H235" s="134"/>
      <c r="I235" s="135"/>
    </row>
    <row r="236" spans="2:9" ht="14.25" customHeight="1" thickBot="1">
      <c r="B236" s="23" t="s">
        <v>11</v>
      </c>
      <c r="C236" s="117" t="s">
        <v>175</v>
      </c>
      <c r="D236" s="117"/>
      <c r="E236" s="117"/>
      <c r="F236" s="78"/>
      <c r="G236" s="127"/>
      <c r="H236" s="128"/>
      <c r="I236" s="129"/>
    </row>
    <row r="237" ht="15"/>
    <row r="238" spans="1:12" ht="27.75" customHeight="1">
      <c r="A238" s="3" t="s">
        <v>176</v>
      </c>
      <c r="B238" s="118" t="s">
        <v>237</v>
      </c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ht="15.75" thickBot="1"/>
    <row r="240" spans="2:10" ht="12.75" customHeight="1">
      <c r="B240" s="25" t="s">
        <v>71</v>
      </c>
      <c r="C240" s="126" t="s">
        <v>60</v>
      </c>
      <c r="D240" s="126"/>
      <c r="E240" s="126"/>
      <c r="F240" s="126"/>
      <c r="G240" s="13" t="s">
        <v>164</v>
      </c>
      <c r="H240" s="130" t="s">
        <v>62</v>
      </c>
      <c r="I240" s="131"/>
      <c r="J240" s="132"/>
    </row>
    <row r="241" spans="2:10" ht="12.75" customHeight="1">
      <c r="B241" s="21" t="s">
        <v>16</v>
      </c>
      <c r="C241" s="116" t="s">
        <v>177</v>
      </c>
      <c r="D241" s="116"/>
      <c r="E241" s="116"/>
      <c r="F241" s="116"/>
      <c r="G241" s="77"/>
      <c r="H241" s="133"/>
      <c r="I241" s="134"/>
      <c r="J241" s="135"/>
    </row>
    <row r="242" spans="2:10" ht="12.75" customHeight="1">
      <c r="B242" s="45"/>
      <c r="C242" s="116" t="s">
        <v>178</v>
      </c>
      <c r="D242" s="116"/>
      <c r="E242" s="116"/>
      <c r="F242" s="116"/>
      <c r="G242" s="70"/>
      <c r="H242" s="133"/>
      <c r="I242" s="134"/>
      <c r="J242" s="135"/>
    </row>
    <row r="243" spans="2:10" ht="12.75" customHeight="1" thickBot="1">
      <c r="B243" s="46"/>
      <c r="C243" s="117" t="s">
        <v>179</v>
      </c>
      <c r="D243" s="117"/>
      <c r="E243" s="117"/>
      <c r="F243" s="117"/>
      <c r="G243" s="87"/>
      <c r="H243" s="127"/>
      <c r="I243" s="128"/>
      <c r="J243" s="129"/>
    </row>
    <row r="244" ht="15"/>
    <row r="245" spans="1:12" ht="15.75">
      <c r="A245" s="3" t="s">
        <v>180</v>
      </c>
      <c r="B245" s="106" t="s">
        <v>181</v>
      </c>
      <c r="C245" s="106"/>
      <c r="D245" s="106"/>
      <c r="E245" s="106"/>
      <c r="F245" s="106"/>
      <c r="G245" s="106"/>
      <c r="H245" s="106"/>
      <c r="I245" s="106"/>
      <c r="J245" s="106"/>
      <c r="K245" s="106"/>
      <c r="L245" s="4"/>
    </row>
    <row r="246" ht="15.75" thickBot="1"/>
    <row r="247" spans="2:9" ht="12.75" customHeight="1">
      <c r="B247" s="25" t="s">
        <v>71</v>
      </c>
      <c r="C247" s="126" t="s">
        <v>60</v>
      </c>
      <c r="D247" s="126"/>
      <c r="E247" s="126"/>
      <c r="F247" s="13" t="s">
        <v>164</v>
      </c>
      <c r="G247" s="130" t="s">
        <v>62</v>
      </c>
      <c r="H247" s="131"/>
      <c r="I247" s="132"/>
    </row>
    <row r="248" spans="2:9" ht="12.75" customHeight="1">
      <c r="B248" s="21" t="s">
        <v>16</v>
      </c>
      <c r="C248" s="116" t="s">
        <v>182</v>
      </c>
      <c r="D248" s="116"/>
      <c r="E248" s="116"/>
      <c r="F248" s="77"/>
      <c r="G248" s="133"/>
      <c r="H248" s="134"/>
      <c r="I248" s="135"/>
    </row>
    <row r="249" spans="2:9" ht="12.75" customHeight="1">
      <c r="B249" s="21"/>
      <c r="C249" s="116" t="s">
        <v>183</v>
      </c>
      <c r="D249" s="116"/>
      <c r="E249" s="116"/>
      <c r="F249" s="77"/>
      <c r="G249" s="133"/>
      <c r="H249" s="134"/>
      <c r="I249" s="135"/>
    </row>
    <row r="250" spans="2:9" ht="12.75" customHeight="1">
      <c r="B250" s="21"/>
      <c r="C250" s="116" t="s">
        <v>184</v>
      </c>
      <c r="D250" s="116"/>
      <c r="E250" s="116"/>
      <c r="F250" s="77"/>
      <c r="G250" s="133"/>
      <c r="H250" s="134"/>
      <c r="I250" s="135"/>
    </row>
    <row r="251" spans="2:9" ht="12.75" customHeight="1">
      <c r="B251" s="21" t="s">
        <v>11</v>
      </c>
      <c r="C251" s="116" t="s">
        <v>185</v>
      </c>
      <c r="D251" s="116"/>
      <c r="E251" s="116"/>
      <c r="F251" s="77"/>
      <c r="G251" s="133"/>
      <c r="H251" s="134"/>
      <c r="I251" s="135"/>
    </row>
    <row r="252" spans="2:9" ht="12.75" customHeight="1">
      <c r="B252" s="45"/>
      <c r="C252" s="116" t="s">
        <v>183</v>
      </c>
      <c r="D252" s="116"/>
      <c r="E252" s="116"/>
      <c r="F252" s="70"/>
      <c r="G252" s="133"/>
      <c r="H252" s="134"/>
      <c r="I252" s="135"/>
    </row>
    <row r="253" spans="2:9" ht="12.75" customHeight="1" thickBot="1">
      <c r="B253" s="46"/>
      <c r="C253" s="117" t="s">
        <v>184</v>
      </c>
      <c r="D253" s="117"/>
      <c r="E253" s="117"/>
      <c r="F253" s="87"/>
      <c r="G253" s="127"/>
      <c r="H253" s="128"/>
      <c r="I253" s="129"/>
    </row>
    <row r="254" ht="15"/>
    <row r="255" spans="1:12" ht="32.25" customHeight="1">
      <c r="A255" s="3" t="s">
        <v>186</v>
      </c>
      <c r="B255" s="118" t="s">
        <v>187</v>
      </c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ht="15"/>
    <row r="257" spans="2:12" ht="15">
      <c r="B257" s="119" t="s">
        <v>224</v>
      </c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ht="15"/>
    <row r="259" spans="1:12" ht="15.75">
      <c r="A259" s="3" t="s">
        <v>188</v>
      </c>
      <c r="B259" s="106" t="s">
        <v>30</v>
      </c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ht="15"/>
    <row r="261" spans="1:12" ht="38.25" customHeight="1">
      <c r="A261" s="3" t="s">
        <v>13</v>
      </c>
      <c r="B261" s="118" t="s">
        <v>189</v>
      </c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ht="15"/>
    <row r="263" spans="1:2" ht="15.75">
      <c r="A263" s="3" t="s">
        <v>247</v>
      </c>
      <c r="B263" s="96" t="s">
        <v>250</v>
      </c>
    </row>
    <row r="264" ht="15.75" thickBot="1"/>
    <row r="265" spans="2:12" ht="31.5">
      <c r="B265" s="25" t="s">
        <v>71</v>
      </c>
      <c r="C265" s="126" t="s">
        <v>60</v>
      </c>
      <c r="D265" s="126"/>
      <c r="E265" s="126"/>
      <c r="F265" s="13" t="s">
        <v>164</v>
      </c>
      <c r="G265" s="130" t="s">
        <v>62</v>
      </c>
      <c r="H265" s="131"/>
      <c r="I265" s="132"/>
      <c r="J265" s="97"/>
      <c r="K265" s="97"/>
      <c r="L265" s="97"/>
    </row>
    <row r="266" spans="2:9" ht="15">
      <c r="B266" s="21" t="s">
        <v>16</v>
      </c>
      <c r="C266" s="116" t="s">
        <v>252</v>
      </c>
      <c r="D266" s="116"/>
      <c r="E266" s="116"/>
      <c r="F266" s="77">
        <v>5079.2</v>
      </c>
      <c r="G266" s="133"/>
      <c r="H266" s="134"/>
      <c r="I266" s="135"/>
    </row>
    <row r="267" spans="2:9" ht="15">
      <c r="B267" s="21">
        <v>2</v>
      </c>
      <c r="C267" s="116" t="s">
        <v>251</v>
      </c>
      <c r="D267" s="116"/>
      <c r="E267" s="116"/>
      <c r="F267" s="77"/>
      <c r="G267" s="133"/>
      <c r="H267" s="134"/>
      <c r="I267" s="135"/>
    </row>
    <row r="268" spans="2:9" ht="16.5" thickBot="1">
      <c r="B268" s="136" t="s">
        <v>141</v>
      </c>
      <c r="C268" s="137"/>
      <c r="D268" s="137"/>
      <c r="E268" s="137"/>
      <c r="F268" s="44">
        <f>SUM(F266:F267)</f>
        <v>5079.2</v>
      </c>
      <c r="G268" s="228"/>
      <c r="H268" s="128"/>
      <c r="I268" s="129"/>
    </row>
    <row r="269" spans="2:9" ht="15.75">
      <c r="B269" s="100"/>
      <c r="C269" s="100"/>
      <c r="D269" s="100"/>
      <c r="E269" s="100"/>
      <c r="F269" s="101"/>
      <c r="G269" s="102"/>
      <c r="H269" s="99"/>
      <c r="I269" s="99"/>
    </row>
    <row r="270" spans="1:2" ht="15.75">
      <c r="A270" s="3" t="s">
        <v>248</v>
      </c>
      <c r="B270" s="96" t="s">
        <v>249</v>
      </c>
    </row>
    <row r="272" spans="2:12" ht="15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 ht="1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</row>
    <row r="274" spans="2:12" ht="1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</row>
    <row r="275" spans="2:12" ht="1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</row>
    <row r="276" spans="2:12" ht="1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</row>
    <row r="277" spans="2:12" ht="1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</row>
    <row r="278" spans="2:12" ht="1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2:12" ht="1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</row>
    <row r="280" spans="3:11" ht="15">
      <c r="C280" t="s">
        <v>238</v>
      </c>
      <c r="D280"/>
      <c r="E280"/>
      <c r="F280"/>
      <c r="G280" t="s">
        <v>259</v>
      </c>
      <c r="H280"/>
      <c r="K280" s="95" t="s">
        <v>239</v>
      </c>
    </row>
    <row r="281" spans="3:11" ht="15">
      <c r="C281" t="s">
        <v>240</v>
      </c>
      <c r="D281"/>
      <c r="E281"/>
      <c r="F281"/>
      <c r="G281" t="s">
        <v>241</v>
      </c>
      <c r="H281"/>
      <c r="K281" s="95" t="s">
        <v>242</v>
      </c>
    </row>
  </sheetData>
  <sheetProtection selectLockedCells="1" selectUnlockedCells="1"/>
  <mergeCells count="304">
    <mergeCell ref="G266:I266"/>
    <mergeCell ref="L61:M61"/>
    <mergeCell ref="L62:M62"/>
    <mergeCell ref="B272:L272"/>
    <mergeCell ref="C267:E267"/>
    <mergeCell ref="G267:I267"/>
    <mergeCell ref="B268:E268"/>
    <mergeCell ref="G268:I268"/>
    <mergeCell ref="C265:E265"/>
    <mergeCell ref="G265:I265"/>
    <mergeCell ref="C266:E266"/>
    <mergeCell ref="G249:I249"/>
    <mergeCell ref="G250:I250"/>
    <mergeCell ref="G251:I251"/>
    <mergeCell ref="G252:I252"/>
    <mergeCell ref="G236:I236"/>
    <mergeCell ref="H240:J240"/>
    <mergeCell ref="H241:J241"/>
    <mergeCell ref="H242:J242"/>
    <mergeCell ref="G225:I225"/>
    <mergeCell ref="G226:I226"/>
    <mergeCell ref="G234:I234"/>
    <mergeCell ref="G235:I235"/>
    <mergeCell ref="G218:I218"/>
    <mergeCell ref="G222:I222"/>
    <mergeCell ref="G223:I223"/>
    <mergeCell ref="G224:I224"/>
    <mergeCell ref="B228:L228"/>
    <mergeCell ref="C234:E234"/>
    <mergeCell ref="G199:H199"/>
    <mergeCell ref="G200:H200"/>
    <mergeCell ref="I195:J195"/>
    <mergeCell ref="I196:J196"/>
    <mergeCell ref="I197:J197"/>
    <mergeCell ref="I198:J198"/>
    <mergeCell ref="I199:J199"/>
    <mergeCell ref="I200:J200"/>
    <mergeCell ref="G195:H195"/>
    <mergeCell ref="G196:H196"/>
    <mergeCell ref="G197:H197"/>
    <mergeCell ref="G198:H198"/>
    <mergeCell ref="C193:F194"/>
    <mergeCell ref="J177:L177"/>
    <mergeCell ref="J178:L178"/>
    <mergeCell ref="G194:H194"/>
    <mergeCell ref="G193:J193"/>
    <mergeCell ref="I194:J194"/>
    <mergeCell ref="C178:H178"/>
    <mergeCell ref="C195:F195"/>
    <mergeCell ref="B189:D189"/>
    <mergeCell ref="B191:L191"/>
    <mergeCell ref="B193:B194"/>
    <mergeCell ref="C48:J48"/>
    <mergeCell ref="B180:J180"/>
    <mergeCell ref="C62:J62"/>
    <mergeCell ref="C63:J63"/>
    <mergeCell ref="C61:J61"/>
    <mergeCell ref="L55:M55"/>
    <mergeCell ref="L56:M56"/>
    <mergeCell ref="C151:F151"/>
    <mergeCell ref="C152:F152"/>
    <mergeCell ref="C42:J42"/>
    <mergeCell ref="B74:L74"/>
    <mergeCell ref="A76:D76"/>
    <mergeCell ref="B68:J68"/>
    <mergeCell ref="L63:M63"/>
    <mergeCell ref="L57:M57"/>
    <mergeCell ref="L58:M58"/>
    <mergeCell ref="L59:M59"/>
    <mergeCell ref="C43:J43"/>
    <mergeCell ref="C44:J44"/>
    <mergeCell ref="C56:J56"/>
    <mergeCell ref="C55:J55"/>
    <mergeCell ref="B15:F15"/>
    <mergeCell ref="C35:K35"/>
    <mergeCell ref="C36:J36"/>
    <mergeCell ref="C37:J37"/>
    <mergeCell ref="C34:L34"/>
    <mergeCell ref="C54:L54"/>
    <mergeCell ref="A2:L2"/>
    <mergeCell ref="B4:L4"/>
    <mergeCell ref="B8:L8"/>
    <mergeCell ref="B12:L12"/>
    <mergeCell ref="B6:F6"/>
    <mergeCell ref="B10:F10"/>
    <mergeCell ref="B13:L13"/>
    <mergeCell ref="B17:L17"/>
    <mergeCell ref="B18:L18"/>
    <mergeCell ref="B32:L32"/>
    <mergeCell ref="B22:L22"/>
    <mergeCell ref="B24:F24"/>
    <mergeCell ref="B26:L26"/>
    <mergeCell ref="B28:L28"/>
    <mergeCell ref="B30:L30"/>
    <mergeCell ref="B23:L23"/>
    <mergeCell ref="B70:L70"/>
    <mergeCell ref="B72:L72"/>
    <mergeCell ref="A78:D78"/>
    <mergeCell ref="C45:J45"/>
    <mergeCell ref="C49:L49"/>
    <mergeCell ref="A80:D80"/>
    <mergeCell ref="L64:M64"/>
    <mergeCell ref="C58:J58"/>
    <mergeCell ref="C59:J59"/>
    <mergeCell ref="L60:M60"/>
    <mergeCell ref="A81:D81"/>
    <mergeCell ref="A79:D79"/>
    <mergeCell ref="C38:J38"/>
    <mergeCell ref="C39:J39"/>
    <mergeCell ref="C40:L40"/>
    <mergeCell ref="C60:J60"/>
    <mergeCell ref="C52:J52"/>
    <mergeCell ref="C50:L50"/>
    <mergeCell ref="C41:J41"/>
    <mergeCell ref="C66:L66"/>
    <mergeCell ref="C106:D106"/>
    <mergeCell ref="A87:D87"/>
    <mergeCell ref="C46:J46"/>
    <mergeCell ref="C47:J47"/>
    <mergeCell ref="C51:J51"/>
    <mergeCell ref="C53:J53"/>
    <mergeCell ref="C65:J65"/>
    <mergeCell ref="A82:D82"/>
    <mergeCell ref="C64:J64"/>
    <mergeCell ref="C57:J57"/>
    <mergeCell ref="C103:D103"/>
    <mergeCell ref="F103:H103"/>
    <mergeCell ref="C104:D104"/>
    <mergeCell ref="F104:H104"/>
    <mergeCell ref="C105:D105"/>
    <mergeCell ref="F105:H105"/>
    <mergeCell ref="F106:H106"/>
    <mergeCell ref="B108:L108"/>
    <mergeCell ref="C110:E110"/>
    <mergeCell ref="G110:I110"/>
    <mergeCell ref="B116:B117"/>
    <mergeCell ref="C116:D117"/>
    <mergeCell ref="E116:F117"/>
    <mergeCell ref="G116:G117"/>
    <mergeCell ref="C111:E111"/>
    <mergeCell ref="G111:I111"/>
    <mergeCell ref="I118:I119"/>
    <mergeCell ref="J118:J119"/>
    <mergeCell ref="C112:E112"/>
    <mergeCell ref="G112:I112"/>
    <mergeCell ref="H116:I116"/>
    <mergeCell ref="J116:J117"/>
    <mergeCell ref="B114:H114"/>
    <mergeCell ref="B118:B119"/>
    <mergeCell ref="C118:D119"/>
    <mergeCell ref="G118:G119"/>
    <mergeCell ref="H118:H119"/>
    <mergeCell ref="B122:B123"/>
    <mergeCell ref="C122:D123"/>
    <mergeCell ref="B120:B121"/>
    <mergeCell ref="C120:D121"/>
    <mergeCell ref="G122:G123"/>
    <mergeCell ref="H122:H123"/>
    <mergeCell ref="I122:I123"/>
    <mergeCell ref="J122:J123"/>
    <mergeCell ref="I120:I121"/>
    <mergeCell ref="J120:J121"/>
    <mergeCell ref="G120:G121"/>
    <mergeCell ref="H120:H121"/>
    <mergeCell ref="B125:L125"/>
    <mergeCell ref="B127:B128"/>
    <mergeCell ref="C127:D128"/>
    <mergeCell ref="E127:E128"/>
    <mergeCell ref="F127:G127"/>
    <mergeCell ref="H127:H128"/>
    <mergeCell ref="C129:D129"/>
    <mergeCell ref="C130:D130"/>
    <mergeCell ref="B134:B135"/>
    <mergeCell ref="C134:E135"/>
    <mergeCell ref="B132:K132"/>
    <mergeCell ref="F134:F135"/>
    <mergeCell ref="G134:G135"/>
    <mergeCell ref="H134:I134"/>
    <mergeCell ref="J134:J135"/>
    <mergeCell ref="C136:E136"/>
    <mergeCell ref="C137:E137"/>
    <mergeCell ref="B139:L139"/>
    <mergeCell ref="B141:B142"/>
    <mergeCell ref="C141:E142"/>
    <mergeCell ref="F141:F142"/>
    <mergeCell ref="G141:I141"/>
    <mergeCell ref="J141:J142"/>
    <mergeCell ref="B156:L156"/>
    <mergeCell ref="B157:J157"/>
    <mergeCell ref="C143:E143"/>
    <mergeCell ref="C144:E144"/>
    <mergeCell ref="C145:E145"/>
    <mergeCell ref="C146:E146"/>
    <mergeCell ref="C147:E147"/>
    <mergeCell ref="B149:L149"/>
    <mergeCell ref="C153:F153"/>
    <mergeCell ref="C154:F154"/>
    <mergeCell ref="K161:L163"/>
    <mergeCell ref="E162:F162"/>
    <mergeCell ref="G162:H162"/>
    <mergeCell ref="I162:J162"/>
    <mergeCell ref="E163:J163"/>
    <mergeCell ref="B158:J158"/>
    <mergeCell ref="B159:J159"/>
    <mergeCell ref="B161:B164"/>
    <mergeCell ref="C161:D164"/>
    <mergeCell ref="E161:J161"/>
    <mergeCell ref="C165:D165"/>
    <mergeCell ref="C166:D166"/>
    <mergeCell ref="C167:D167"/>
    <mergeCell ref="C168:D168"/>
    <mergeCell ref="C169:D169"/>
    <mergeCell ref="C170:D170"/>
    <mergeCell ref="C171:D171"/>
    <mergeCell ref="B172:D172"/>
    <mergeCell ref="J176:L176"/>
    <mergeCell ref="B174:M174"/>
    <mergeCell ref="B182:B183"/>
    <mergeCell ref="C182:D183"/>
    <mergeCell ref="E182:F182"/>
    <mergeCell ref="G182:H182"/>
    <mergeCell ref="I182:J182"/>
    <mergeCell ref="K182:L182"/>
    <mergeCell ref="C176:H176"/>
    <mergeCell ref="C177:H177"/>
    <mergeCell ref="B186:B187"/>
    <mergeCell ref="C186:D186"/>
    <mergeCell ref="C187:D187"/>
    <mergeCell ref="C188:D188"/>
    <mergeCell ref="C184:D184"/>
    <mergeCell ref="C185:D185"/>
    <mergeCell ref="C200:F200"/>
    <mergeCell ref="B201:F201"/>
    <mergeCell ref="B203:L203"/>
    <mergeCell ref="B205:B206"/>
    <mergeCell ref="G201:H201"/>
    <mergeCell ref="I201:J201"/>
    <mergeCell ref="C196:F196"/>
    <mergeCell ref="C197:F197"/>
    <mergeCell ref="C198:F198"/>
    <mergeCell ref="C199:F199"/>
    <mergeCell ref="C216:E216"/>
    <mergeCell ref="C217:E217"/>
    <mergeCell ref="C207:E207"/>
    <mergeCell ref="C208:E208"/>
    <mergeCell ref="B213:I213"/>
    <mergeCell ref="G216:I216"/>
    <mergeCell ref="C249:E249"/>
    <mergeCell ref="C250:E250"/>
    <mergeCell ref="B218:E218"/>
    <mergeCell ref="C222:E222"/>
    <mergeCell ref="B238:L238"/>
    <mergeCell ref="C240:F240"/>
    <mergeCell ref="C225:E225"/>
    <mergeCell ref="B226:E226"/>
    <mergeCell ref="C235:E235"/>
    <mergeCell ref="C236:E236"/>
    <mergeCell ref="C248:E248"/>
    <mergeCell ref="H243:J243"/>
    <mergeCell ref="G247:I247"/>
    <mergeCell ref="G248:I248"/>
    <mergeCell ref="C211:E211"/>
    <mergeCell ref="C215:E215"/>
    <mergeCell ref="G217:I217"/>
    <mergeCell ref="G215:I215"/>
    <mergeCell ref="C223:E223"/>
    <mergeCell ref="C224:E224"/>
    <mergeCell ref="B261:L261"/>
    <mergeCell ref="A89:D89"/>
    <mergeCell ref="A90:D90"/>
    <mergeCell ref="A83:D83"/>
    <mergeCell ref="A84:D84"/>
    <mergeCell ref="A85:D85"/>
    <mergeCell ref="A86:D86"/>
    <mergeCell ref="C243:F243"/>
    <mergeCell ref="B245:K245"/>
    <mergeCell ref="C247:E247"/>
    <mergeCell ref="C241:F241"/>
    <mergeCell ref="C242:F242"/>
    <mergeCell ref="A99:D99"/>
    <mergeCell ref="B20:F20"/>
    <mergeCell ref="A93:D93"/>
    <mergeCell ref="A94:D94"/>
    <mergeCell ref="C205:E206"/>
    <mergeCell ref="F205:G205"/>
    <mergeCell ref="C209:E209"/>
    <mergeCell ref="C210:E210"/>
    <mergeCell ref="C251:E251"/>
    <mergeCell ref="C252:E252"/>
    <mergeCell ref="B259:L259"/>
    <mergeCell ref="C253:E253"/>
    <mergeCell ref="B255:L255"/>
    <mergeCell ref="B257:L257"/>
    <mergeCell ref="G253:I253"/>
    <mergeCell ref="A88:J88"/>
    <mergeCell ref="B220:H220"/>
    <mergeCell ref="B232:G232"/>
    <mergeCell ref="B101:J101"/>
    <mergeCell ref="A91:D91"/>
    <mergeCell ref="A92:D92"/>
    <mergeCell ref="A95:D95"/>
    <mergeCell ref="A96:J96"/>
    <mergeCell ref="A97:D97"/>
    <mergeCell ref="A98:D98"/>
  </mergeCells>
  <dataValidations count="1">
    <dataValidation type="list" allowBlank="1" showInputMessage="1" showErrorMessage="1" sqref="K36:K39 K41:K48 K51:K53 K56:K65">
      <formula1>"TAK,NIE"</formula1>
    </dataValidation>
  </dataValidations>
  <printOptions/>
  <pageMargins left="0.1968503937007874" right="0.5905511811023623" top="0.3937007874015748" bottom="0.3937007874015748" header="0.17" footer="0.3937007874015748"/>
  <pageSetup firstPageNumber="1" useFirstPageNumber="1" fitToHeight="0" fitToWidth="1" horizontalDpi="600" verticalDpi="600" orientation="landscape" paperSize="9" scale="67" r:id="rId3"/>
  <headerFooter alignWithMargins="0">
    <oddFooter>&amp;RStrona &amp;P z &amp;N</oddFooter>
  </headerFooter>
  <rowBreaks count="6" manualBreakCount="6">
    <brk id="39" max="12" man="1"/>
    <brk id="66" max="12" man="1"/>
    <brk id="112" max="12" man="1"/>
    <brk id="155" max="12" man="1"/>
    <brk id="201" max="12" man="1"/>
    <brk id="24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</cp:lastModifiedBy>
  <cp:lastPrinted>2021-02-10T09:31:53Z</cp:lastPrinted>
  <dcterms:created xsi:type="dcterms:W3CDTF">2019-01-24T06:52:13Z</dcterms:created>
  <dcterms:modified xsi:type="dcterms:W3CDTF">2021-04-08T07:46:14Z</dcterms:modified>
  <cp:category/>
  <cp:version/>
  <cp:contentType/>
  <cp:contentStatus/>
</cp:coreProperties>
</file>